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Procurement Plan" sheetId="1" r:id="rId1"/>
    <sheet name="Break up" sheetId="2" r:id="rId2"/>
  </sheets>
  <definedNames>
    <definedName name="_xlnm.Print_Area" localSheetId="0">'Procurement Plan'!$A$1:$AG$32</definedName>
    <definedName name="_xlnm.Print_Titles" localSheetId="0">'Procurement Plan'!$A:$AG,'Procurement Plan'!$1:$3</definedName>
  </definedNames>
  <calcPr fullCalcOnLoad="1"/>
</workbook>
</file>

<file path=xl/sharedStrings.xml><?xml version="1.0" encoding="utf-8"?>
<sst xmlns="http://schemas.openxmlformats.org/spreadsheetml/2006/main" count="261" uniqueCount="89">
  <si>
    <t>Requisition Docs Ready</t>
  </si>
  <si>
    <t xml:space="preserve">    Description Activities</t>
  </si>
  <si>
    <t>Project No./Award No.</t>
  </si>
  <si>
    <t>Focal Point (Program Manager)</t>
  </si>
  <si>
    <r>
      <t>Type of Supply                                                                 (</t>
    </r>
    <r>
      <rPr>
        <b/>
        <sz val="10"/>
        <color indexed="10"/>
        <rFont val="Arial"/>
        <family val="2"/>
      </rPr>
      <t>Goods, Services, Works</t>
    </r>
    <r>
      <rPr>
        <b/>
        <sz val="10"/>
        <rFont val="Arial"/>
        <family val="2"/>
      </rPr>
      <t>)</t>
    </r>
  </si>
  <si>
    <t>Est. Contract Amount (USD)</t>
  </si>
  <si>
    <t>Solicitation Method</t>
  </si>
  <si>
    <t>Solicitation Document</t>
  </si>
  <si>
    <t>Evaluation of Proposals</t>
  </si>
  <si>
    <t>Committee Review/Approval</t>
  </si>
  <si>
    <t>Contract Issuance</t>
  </si>
  <si>
    <t xml:space="preserve">Date </t>
  </si>
  <si>
    <t xml:space="preserve">Issue Date </t>
  </si>
  <si>
    <t xml:space="preserve">Deadline for Receipt </t>
  </si>
  <si>
    <t>Duration</t>
  </si>
  <si>
    <t>RFQ</t>
  </si>
  <si>
    <t>ITB</t>
  </si>
  <si>
    <t>Lowest Price</t>
  </si>
  <si>
    <t>Cummulative</t>
  </si>
  <si>
    <t>CAP Approval Required</t>
  </si>
  <si>
    <t>ACP/CPO Approval</t>
  </si>
  <si>
    <t>Date of Issue</t>
  </si>
  <si>
    <t>PO</t>
  </si>
  <si>
    <t>Inst. Contr.</t>
  </si>
  <si>
    <t>Civil Works</t>
  </si>
  <si>
    <t>Profes. Serv.</t>
  </si>
  <si>
    <t>Other</t>
  </si>
  <si>
    <t>Status</t>
  </si>
  <si>
    <t xml:space="preserve">Services </t>
  </si>
  <si>
    <t>Total Value</t>
  </si>
  <si>
    <t>Remarks</t>
  </si>
  <si>
    <t>PSO (Procurement) Website</t>
  </si>
  <si>
    <t xml:space="preserve">Local Paper </t>
  </si>
  <si>
    <t>Others</t>
  </si>
  <si>
    <t>RFP / Procurement Notice</t>
  </si>
  <si>
    <t>RR Aproval / Procurement Officer</t>
  </si>
  <si>
    <t>IC / RLA</t>
  </si>
  <si>
    <t>Pratice Network/
Roster/
E-mail sent directly to vendors</t>
  </si>
  <si>
    <t>X</t>
  </si>
  <si>
    <t>LTA</t>
  </si>
  <si>
    <t>Procurement Activity No</t>
  </si>
  <si>
    <t>UNDP PNG Website</t>
  </si>
  <si>
    <t>FCPF REDD+ Readiness Project (Phase II)</t>
  </si>
  <si>
    <t>Mirzo Isoev</t>
  </si>
  <si>
    <t>Amendment to Consultancy Services to Support the Review of Papua New Guinea’s (PNG’s) Forestry Act</t>
  </si>
  <si>
    <t xml:space="preserve">Contracting International Consultant to support REDD+ Communications </t>
  </si>
  <si>
    <t xml:space="preserve">Initiated </t>
  </si>
  <si>
    <t xml:space="preserve">International Team Leader to develop Papua New Guinea’s National REDD+ Finance &amp; Investment Plan and REDD+ Funding Proposal </t>
  </si>
  <si>
    <t xml:space="preserve">completed </t>
  </si>
  <si>
    <t>ongoing</t>
  </si>
  <si>
    <t xml:space="preserve">National Environmental Finance Expert to develop Papua New Guinea’s National REDD+ Finance &amp; Investment Plan and REDD+ Funding Proposal </t>
  </si>
  <si>
    <t>Development of Safeguards Informaton System in PNG</t>
  </si>
  <si>
    <t>planned</t>
  </si>
  <si>
    <t>Development and Support of PNG Palm Oil Platform</t>
  </si>
  <si>
    <t>Planning Retreat for Climate Change and Development Authority (CCDA)</t>
  </si>
  <si>
    <t>Stakeholders Consultation Workshop on the development of RFIP</t>
  </si>
  <si>
    <t>Stakeholders Consultation Workshop on the review of Climate Change (Management) Act</t>
  </si>
  <si>
    <t>Stakeholders' Capacity Building Workshop on Safeguards</t>
  </si>
  <si>
    <t>Regional Consultation on the review of Forestry Act (Region 1)</t>
  </si>
  <si>
    <t>Regional Consultation on the review of National Sustainable Land Use Policy (All 4 Regions)</t>
  </si>
  <si>
    <t>Regional Consultation on the review of Forestry Act (Region 2)</t>
  </si>
  <si>
    <t xml:space="preserve">REDD+ Expert Capacity Building Training </t>
  </si>
  <si>
    <t xml:space="preserve">National Validation Workshop on the Forestry Act </t>
  </si>
  <si>
    <t>National Validation Workshop on the National Sustainable Land Use Policy</t>
  </si>
  <si>
    <t xml:space="preserve">Regional Consultation on the review of Climate Change Management Act </t>
  </si>
  <si>
    <t xml:space="preserve">National Validation Workshop on the Climate Change Management Act </t>
  </si>
  <si>
    <t xml:space="preserve">  FCPF PROCUREMENT PLAN FOR THE YEAR 2019</t>
  </si>
  <si>
    <t xml:space="preserve">Amendment to consultancy services to support the review of PNG's National Sustainable Land Use Policy  </t>
  </si>
  <si>
    <t>Flights</t>
  </si>
  <si>
    <t>Venue Hire</t>
  </si>
  <si>
    <t>Vehicle hire</t>
  </si>
  <si>
    <t>DSA</t>
  </si>
  <si>
    <t>Description of Activity</t>
  </si>
  <si>
    <t>Accom</t>
  </si>
  <si>
    <t>Int. I/C</t>
  </si>
  <si>
    <t>Nat. I/C</t>
  </si>
  <si>
    <t>Summary</t>
  </si>
  <si>
    <t>Activity1</t>
  </si>
  <si>
    <t>Activity 2</t>
  </si>
  <si>
    <t>Travels</t>
  </si>
  <si>
    <t>Workshops, venue hire, accommodation, DSA</t>
  </si>
  <si>
    <t>International IC</t>
  </si>
  <si>
    <t>National IC</t>
  </si>
  <si>
    <t>FCPF PMU Partition at CCDA Office, Savannah Heights</t>
  </si>
  <si>
    <t>Cost Extension of CLP contract</t>
  </si>
  <si>
    <t>Production of a Climate Change Documentary</t>
  </si>
  <si>
    <t>Development of Provincial Forest Plans in East New Britain and Madang Provinces</t>
  </si>
  <si>
    <t>Cost Extension of IC for Phil Cowling</t>
  </si>
  <si>
    <t>x</t>
  </si>
</sst>
</file>

<file path=xl/styles.xml><?xml version="1.0" encoding="utf-8"?>
<styleSheet xmlns="http://schemas.openxmlformats.org/spreadsheetml/2006/main">
  <numFmts count="50">
    <numFmt numFmtId="5" formatCode="&quot;K&quot;#,##0;\-&quot;K&quot;#,##0"/>
    <numFmt numFmtId="6" formatCode="&quot;K&quot;#,##0;[Red]\-&quot;K&quot;#,##0"/>
    <numFmt numFmtId="7" formatCode="&quot;K&quot;#,##0.00;\-&quot;K&quot;#,##0.00"/>
    <numFmt numFmtId="8" formatCode="&quot;K&quot;#,##0.00;[Red]\-&quot;K&quot;#,##0.00"/>
    <numFmt numFmtId="42" formatCode="_-&quot;K&quot;* #,##0_-;\-&quot;K&quot;* #,##0_-;_-&quot;K&quot;* &quot;-&quot;_-;_-@_-"/>
    <numFmt numFmtId="41" formatCode="_-* #,##0_-;\-* #,##0_-;_-* &quot;-&quot;_-;_-@_-"/>
    <numFmt numFmtId="44" formatCode="_-&quot;K&quot;* #,##0.00_-;\-&quot;K&quot;* #,##0.00_-;_-&quot;K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mm/dd/yy;@"/>
    <numFmt numFmtId="185" formatCode="[$-409]mmmm\-yy;@"/>
    <numFmt numFmtId="186" formatCode="[$-409]mmm\-yy;@"/>
    <numFmt numFmtId="187" formatCode="#,##0;[Red]#,##0"/>
    <numFmt numFmtId="188" formatCode="_(* #,##0_);_(* \(#,##0\);_(* &quot;-&quot;??_);_(@_)"/>
    <numFmt numFmtId="189" formatCode="d\ mmm\ yy"/>
    <numFmt numFmtId="190" formatCode="[$-409]dd\-mmm\-yy;@"/>
    <numFmt numFmtId="191" formatCode="[$-409]d\-mmm\-yy;@"/>
    <numFmt numFmtId="192" formatCode="[$-409]d\-mmm;@"/>
    <numFmt numFmtId="193" formatCode="d/mm/yyyy;@"/>
    <numFmt numFmtId="194" formatCode="dd/mm/yyyy;@"/>
    <numFmt numFmtId="195" formatCode="mmm\-yyyy"/>
    <numFmt numFmtId="196" formatCode="&quot;$&quot;#,##0.00;[Red]&quot;$&quot;#,##0.00"/>
    <numFmt numFmtId="197" formatCode="m/d/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\-mmm\-yyyy;@"/>
    <numFmt numFmtId="204" formatCode="_-* #,##0.0_-;\-* #,##0.0_-;_-* &quot;-&quot;??_-;_-@_-"/>
    <numFmt numFmtId="205" formatCode="&quot;K&quot;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Tahoma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1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2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4"/>
      <color indexed="51"/>
      <name val="Arial Narrow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20"/>
      <color indexed="13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C00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sz val="20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14"/>
      <color rgb="FFFFC000"/>
      <name val="Arial Narrow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20"/>
      <color rgb="FFFFFF0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84" fontId="4" fillId="0" borderId="10" xfId="69" applyNumberFormat="1" applyFont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textRotation="180" wrapText="1"/>
      <protection/>
    </xf>
    <xf numFmtId="0" fontId="7" fillId="34" borderId="10" xfId="69" applyFont="1" applyFill="1" applyBorder="1" applyAlignment="1">
      <alignment horizontal="center" textRotation="180" wrapText="1"/>
      <protection/>
    </xf>
    <xf numFmtId="0" fontId="8" fillId="35" borderId="10" xfId="69" applyFont="1" applyFill="1" applyBorder="1" applyAlignment="1">
      <alignment horizontal="center" textRotation="180" wrapText="1"/>
      <protection/>
    </xf>
    <xf numFmtId="0" fontId="0" fillId="0" borderId="0" xfId="0" applyAlignment="1">
      <alignment wrapText="1"/>
    </xf>
    <xf numFmtId="0" fontId="62" fillId="36" borderId="10" xfId="69" applyFont="1" applyFill="1" applyBorder="1" applyAlignment="1">
      <alignment horizontal="center" vertical="center" textRotation="180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3" fillId="0" borderId="0" xfId="0" applyFont="1" applyAlignment="1">
      <alignment/>
    </xf>
    <xf numFmtId="0" fontId="4" fillId="0" borderId="10" xfId="69" applyFont="1" applyBorder="1" applyAlignment="1">
      <alignment horizontal="center"/>
      <protection/>
    </xf>
    <xf numFmtId="183" fontId="64" fillId="37" borderId="10" xfId="45" applyFont="1" applyFill="1" applyBorder="1" applyAlignment="1">
      <alignment wrapText="1"/>
    </xf>
    <xf numFmtId="186" fontId="65" fillId="21" borderId="10" xfId="69" applyNumberFormat="1" applyFont="1" applyFill="1" applyBorder="1" applyAlignment="1">
      <alignment horizontal="center"/>
      <protection/>
    </xf>
    <xf numFmtId="0" fontId="64" fillId="38" borderId="10" xfId="69" applyFont="1" applyFill="1" applyBorder="1" applyAlignment="1">
      <alignment horizontal="center"/>
      <protection/>
    </xf>
    <xf numFmtId="183" fontId="64" fillId="37" borderId="10" xfId="45" applyFont="1" applyFill="1" applyBorder="1" applyAlignment="1">
      <alignment/>
    </xf>
    <xf numFmtId="0" fontId="63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21" borderId="10" xfId="69" applyFont="1" applyFill="1" applyBorder="1" applyAlignment="1">
      <alignment horizontal="center" textRotation="180" wrapText="1"/>
      <protection/>
    </xf>
    <xf numFmtId="0" fontId="68" fillId="38" borderId="10" xfId="69" applyFont="1" applyFill="1" applyBorder="1" applyAlignment="1">
      <alignment horizontal="center" textRotation="180" wrapText="1"/>
      <protection/>
    </xf>
    <xf numFmtId="0" fontId="69" fillId="36" borderId="10" xfId="69" applyFont="1" applyFill="1" applyBorder="1" applyAlignment="1">
      <alignment horizontal="center" textRotation="180" wrapText="1"/>
      <protection/>
    </xf>
    <xf numFmtId="0" fontId="9" fillId="6" borderId="10" xfId="69" applyFont="1" applyFill="1" applyBorder="1" applyAlignment="1">
      <alignment horizontal="center" textRotation="180" wrapText="1"/>
      <protection/>
    </xf>
    <xf numFmtId="0" fontId="4" fillId="19" borderId="10" xfId="69" applyFont="1" applyFill="1" applyBorder="1" applyAlignment="1">
      <alignment horizontal="center" textRotation="180" wrapText="1"/>
      <protection/>
    </xf>
    <xf numFmtId="0" fontId="44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0" xfId="69" applyFont="1" applyBorder="1" applyAlignment="1">
      <alignment horizontal="center" wrapText="1"/>
      <protection/>
    </xf>
    <xf numFmtId="0" fontId="2" fillId="0" borderId="10" xfId="69" applyFont="1" applyBorder="1" applyAlignment="1">
      <alignment horizontal="left" wrapText="1"/>
      <protection/>
    </xf>
    <xf numFmtId="0" fontId="2" fillId="0" borderId="10" xfId="69" applyFont="1" applyFill="1" applyBorder="1" applyAlignment="1">
      <alignment wrapText="1"/>
      <protection/>
    </xf>
    <xf numFmtId="0" fontId="2" fillId="0" borderId="10" xfId="69" applyFont="1" applyBorder="1" applyAlignment="1">
      <alignment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186" fontId="2" fillId="0" borderId="10" xfId="69" applyNumberFormat="1" applyFont="1" applyFill="1" applyBorder="1" applyAlignment="1">
      <alignment horizontal="left"/>
      <protection/>
    </xf>
    <xf numFmtId="0" fontId="2" fillId="0" borderId="10" xfId="69" applyFont="1" applyFill="1" applyBorder="1" applyAlignment="1">
      <alignment/>
      <protection/>
    </xf>
    <xf numFmtId="0" fontId="2" fillId="0" borderId="10" xfId="69" applyFont="1" applyFill="1" applyBorder="1" applyAlignment="1">
      <alignment horizontal="center"/>
      <protection/>
    </xf>
    <xf numFmtId="186" fontId="2" fillId="19" borderId="10" xfId="69" applyNumberFormat="1" applyFont="1" applyFill="1" applyBorder="1" applyAlignment="1">
      <alignment horizontal="center"/>
      <protection/>
    </xf>
    <xf numFmtId="0" fontId="2" fillId="0" borderId="10" xfId="69" applyFont="1" applyFill="1" applyBorder="1" applyAlignment="1">
      <alignment horizontal="center" wrapText="1"/>
      <protection/>
    </xf>
    <xf numFmtId="0" fontId="4" fillId="39" borderId="10" xfId="69" applyFont="1" applyFill="1" applyBorder="1" applyAlignment="1">
      <alignment horizontal="center" vertical="center"/>
      <protection/>
    </xf>
    <xf numFmtId="0" fontId="4" fillId="39" borderId="10" xfId="69" applyFont="1" applyFill="1" applyBorder="1" applyAlignment="1">
      <alignment horizontal="center" vertical="center" textRotation="180"/>
      <protection/>
    </xf>
    <xf numFmtId="0" fontId="65" fillId="40" borderId="10" xfId="69" applyFont="1" applyFill="1" applyBorder="1" applyAlignment="1">
      <alignment horizontal="center"/>
      <protection/>
    </xf>
    <xf numFmtId="0" fontId="64" fillId="0" borderId="10" xfId="69" applyFont="1" applyBorder="1" applyAlignment="1">
      <alignment horizontal="center"/>
      <protection/>
    </xf>
    <xf numFmtId="176" fontId="71" fillId="41" borderId="10" xfId="69" applyNumberFormat="1" applyFont="1" applyFill="1" applyBorder="1" applyAlignment="1">
      <alignment/>
      <protection/>
    </xf>
    <xf numFmtId="0" fontId="66" fillId="0" borderId="10" xfId="0" applyFont="1" applyBorder="1" applyAlignment="1">
      <alignment/>
    </xf>
    <xf numFmtId="0" fontId="72" fillId="40" borderId="10" xfId="69" applyFont="1" applyFill="1" applyBorder="1" applyAlignment="1">
      <alignment horizontal="center"/>
      <protection/>
    </xf>
    <xf numFmtId="0" fontId="73" fillId="0" borderId="10" xfId="69" applyFont="1" applyBorder="1" applyAlignment="1">
      <alignment horizontal="center"/>
      <protection/>
    </xf>
    <xf numFmtId="0" fontId="6" fillId="0" borderId="10" xfId="69" applyFont="1" applyBorder="1" applyAlignment="1">
      <alignment horizontal="center"/>
      <protection/>
    </xf>
    <xf numFmtId="0" fontId="66" fillId="0" borderId="10" xfId="0" applyFont="1" applyBorder="1" applyAlignment="1">
      <alignment horizontal="center"/>
    </xf>
    <xf numFmtId="0" fontId="10" fillId="0" borderId="10" xfId="69" applyFont="1" applyBorder="1" applyAlignment="1">
      <alignment horizontal="left" wrapText="1"/>
      <protection/>
    </xf>
    <xf numFmtId="0" fontId="70" fillId="0" borderId="10" xfId="0" applyFont="1" applyFill="1" applyBorder="1" applyAlignment="1">
      <alignment horizontal="center" vertical="center"/>
    </xf>
    <xf numFmtId="184" fontId="74" fillId="0" borderId="11" xfId="69" applyNumberFormat="1" applyFont="1" applyFill="1" applyBorder="1" applyAlignment="1">
      <alignment/>
      <protection/>
    </xf>
    <xf numFmtId="185" fontId="2" fillId="0" borderId="10" xfId="69" applyNumberFormat="1" applyFont="1" applyFill="1" applyBorder="1" applyAlignment="1">
      <alignment horizontal="left"/>
      <protection/>
    </xf>
    <xf numFmtId="184" fontId="2" fillId="0" borderId="10" xfId="69" applyNumberFormat="1" applyFont="1" applyFill="1" applyBorder="1" applyAlignment="1">
      <alignment horizontal="center"/>
      <protection/>
    </xf>
    <xf numFmtId="0" fontId="2" fillId="0" borderId="10" xfId="69" applyBorder="1" applyAlignment="1">
      <alignment vertical="center"/>
      <protection/>
    </xf>
    <xf numFmtId="0" fontId="65" fillId="40" borderId="10" xfId="69" applyFont="1" applyFill="1" applyBorder="1" applyAlignment="1">
      <alignment horizontal="center" vertical="center"/>
      <protection/>
    </xf>
    <xf numFmtId="0" fontId="64" fillId="0" borderId="10" xfId="69" applyFont="1" applyBorder="1" applyAlignment="1">
      <alignment horizontal="center" vertical="center"/>
      <protection/>
    </xf>
    <xf numFmtId="0" fontId="2" fillId="40" borderId="10" xfId="69" applyFill="1" applyBorder="1" applyAlignment="1">
      <alignment vertical="center"/>
      <protection/>
    </xf>
    <xf numFmtId="0" fontId="4" fillId="0" borderId="10" xfId="69" applyFont="1" applyBorder="1" applyAlignment="1">
      <alignment horizontal="center" vertical="center"/>
      <protection/>
    </xf>
    <xf numFmtId="0" fontId="2" fillId="0" borderId="10" xfId="69" applyBorder="1" applyAlignment="1">
      <alignment horizontal="center" vertical="center" wrapText="1"/>
      <protection/>
    </xf>
    <xf numFmtId="0" fontId="2" fillId="0" borderId="10" xfId="69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203" fontId="2" fillId="0" borderId="10" xfId="69" applyNumberFormat="1" applyFont="1" applyFill="1" applyBorder="1" applyAlignment="1">
      <alignment horizontal="lef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2" fillId="0" borderId="10" xfId="69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186" fontId="2" fillId="0" borderId="10" xfId="69" applyNumberFormat="1" applyFont="1" applyFill="1" applyBorder="1" applyAlignment="1">
      <alignment horizontal="left" vertical="center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186" fontId="2" fillId="19" borderId="10" xfId="69" applyNumberFormat="1" applyFont="1" applyFill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183" fontId="2" fillId="37" borderId="10" xfId="47" applyFont="1" applyFill="1" applyBorder="1" applyAlignment="1">
      <alignment vertical="center"/>
    </xf>
    <xf numFmtId="203" fontId="2" fillId="21" borderId="10" xfId="69" applyNumberFormat="1" applyFont="1" applyFill="1" applyBorder="1" applyAlignment="1">
      <alignment horizontal="center" vertical="center"/>
      <protection/>
    </xf>
    <xf numFmtId="0" fontId="2" fillId="38" borderId="10" xfId="69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183" fontId="2" fillId="37" borderId="10" xfId="45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3" fontId="2" fillId="37" borderId="10" xfId="45" applyFont="1" applyFill="1" applyBorder="1" applyAlignment="1">
      <alignment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2" fillId="42" borderId="10" xfId="69" applyFont="1" applyFill="1" applyBorder="1" applyAlignment="1">
      <alignment vertical="center" wrapText="1"/>
      <protection/>
    </xf>
    <xf numFmtId="43" fontId="0" fillId="42" borderId="10" xfId="42" applyFont="1" applyFill="1" applyBorder="1" applyAlignment="1">
      <alignment/>
    </xf>
    <xf numFmtId="0" fontId="60" fillId="25" borderId="0" xfId="0" applyFont="1" applyFill="1" applyAlignment="1">
      <alignment/>
    </xf>
    <xf numFmtId="43" fontId="60" fillId="2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Border="1" applyAlignment="1">
      <alignment horizontal="center" wrapText="1"/>
    </xf>
    <xf numFmtId="43" fontId="0" fillId="43" borderId="10" xfId="42" applyFont="1" applyFill="1" applyBorder="1" applyAlignment="1">
      <alignment/>
    </xf>
    <xf numFmtId="0" fontId="60" fillId="0" borderId="0" xfId="0" applyFont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19" borderId="10" xfId="69" applyFont="1" applyFill="1" applyBorder="1" applyAlignment="1">
      <alignment vertical="center" wrapText="1"/>
      <protection/>
    </xf>
    <xf numFmtId="43" fontId="0" fillId="19" borderId="10" xfId="42" applyFont="1" applyFill="1" applyBorder="1" applyAlignment="1">
      <alignment/>
    </xf>
    <xf numFmtId="43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0" fontId="2" fillId="4" borderId="10" xfId="69" applyFont="1" applyFill="1" applyBorder="1" applyAlignment="1">
      <alignment vertical="center" wrapText="1"/>
      <protection/>
    </xf>
    <xf numFmtId="43" fontId="0" fillId="4" borderId="10" xfId="42" applyFont="1" applyFill="1" applyBorder="1" applyAlignment="1">
      <alignment/>
    </xf>
    <xf numFmtId="0" fontId="0" fillId="4" borderId="10" xfId="0" applyFill="1" applyBorder="1" applyAlignment="1">
      <alignment/>
    </xf>
    <xf numFmtId="43" fontId="0" fillId="4" borderId="10" xfId="0" applyNumberFormat="1" applyFill="1" applyBorder="1" applyAlignment="1">
      <alignment/>
    </xf>
    <xf numFmtId="184" fontId="74" fillId="44" borderId="12" xfId="69" applyNumberFormat="1" applyFont="1" applyFill="1" applyBorder="1" applyAlignment="1">
      <alignment horizontal="left"/>
      <protection/>
    </xf>
    <xf numFmtId="184" fontId="74" fillId="44" borderId="13" xfId="69" applyNumberFormat="1" applyFont="1" applyFill="1" applyBorder="1" applyAlignment="1">
      <alignment horizontal="left"/>
      <protection/>
    </xf>
    <xf numFmtId="0" fontId="3" fillId="45" borderId="10" xfId="69" applyFont="1" applyFill="1" applyBorder="1" applyAlignment="1">
      <alignment horizontal="center" vertical="center" wrapText="1"/>
      <protection/>
    </xf>
    <xf numFmtId="0" fontId="2" fillId="45" borderId="10" xfId="69" applyFill="1" applyBorder="1" applyAlignment="1">
      <alignment horizontal="center" wrapText="1"/>
      <protection/>
    </xf>
    <xf numFmtId="0" fontId="4" fillId="0" borderId="10" xfId="69" applyFont="1" applyBorder="1" applyAlignment="1">
      <alignment horizontal="center" wrapText="1"/>
      <protection/>
    </xf>
    <xf numFmtId="0" fontId="2" fillId="0" borderId="10" xfId="69" applyFont="1" applyBorder="1" applyAlignment="1">
      <alignment wrapText="1"/>
      <protection/>
    </xf>
    <xf numFmtId="0" fontId="71" fillId="41" borderId="12" xfId="69" applyFont="1" applyFill="1" applyBorder="1" applyAlignment="1">
      <alignment horizontal="center"/>
      <protection/>
    </xf>
    <xf numFmtId="0" fontId="71" fillId="41" borderId="11" xfId="69" applyFont="1" applyFill="1" applyBorder="1" applyAlignment="1">
      <alignment horizontal="center"/>
      <protection/>
    </xf>
    <xf numFmtId="184" fontId="74" fillId="44" borderId="12" xfId="69" applyNumberFormat="1" applyFont="1" applyFill="1" applyBorder="1" applyAlignment="1">
      <alignment horizontal="left" vertical="center"/>
      <protection/>
    </xf>
    <xf numFmtId="184" fontId="74" fillId="44" borderId="13" xfId="69" applyNumberFormat="1" applyFont="1" applyFill="1" applyBorder="1" applyAlignment="1">
      <alignment horizontal="left" vertical="center"/>
      <protection/>
    </xf>
    <xf numFmtId="184" fontId="74" fillId="44" borderId="11" xfId="69" applyNumberFormat="1" applyFont="1" applyFill="1" applyBorder="1" applyAlignment="1">
      <alignment horizontal="left" vertical="center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4" fillId="46" borderId="10" xfId="69" applyFont="1" applyFill="1" applyBorder="1" applyAlignment="1">
      <alignment horizontal="center" vertical="center" wrapText="1"/>
      <protection/>
    </xf>
    <xf numFmtId="0" fontId="3" fillId="6" borderId="10" xfId="69" applyFont="1" applyFill="1" applyBorder="1" applyAlignment="1">
      <alignment horizontal="center" vertical="center" wrapText="1"/>
      <protection/>
    </xf>
    <xf numFmtId="0" fontId="2" fillId="6" borderId="10" xfId="69" applyFill="1" applyBorder="1" applyAlignment="1">
      <alignment horizontal="center" wrapText="1"/>
      <protection/>
    </xf>
    <xf numFmtId="0" fontId="3" fillId="46" borderId="10" xfId="69" applyFont="1" applyFill="1" applyBorder="1" applyAlignment="1">
      <alignment horizontal="center" vertical="center" wrapText="1"/>
      <protection/>
    </xf>
    <xf numFmtId="0" fontId="68" fillId="37" borderId="10" xfId="69" applyFont="1" applyFill="1" applyBorder="1" applyAlignment="1">
      <alignment horizontal="center" wrapText="1"/>
      <protection/>
    </xf>
    <xf numFmtId="0" fontId="68" fillId="37" borderId="10" xfId="69" applyFont="1" applyFill="1" applyBorder="1" applyAlignment="1">
      <alignment wrapText="1"/>
      <protection/>
    </xf>
    <xf numFmtId="0" fontId="6" fillId="0" borderId="14" xfId="69" applyFont="1" applyBorder="1" applyAlignment="1">
      <alignment horizontal="center"/>
      <protection/>
    </xf>
    <xf numFmtId="0" fontId="6" fillId="0" borderId="15" xfId="69" applyFont="1" applyBorder="1" applyAlignment="1">
      <alignment horizontal="center"/>
      <protection/>
    </xf>
    <xf numFmtId="0" fontId="6" fillId="0" borderId="16" xfId="69" applyFont="1" applyBorder="1" applyAlignment="1">
      <alignment horizontal="center"/>
      <protection/>
    </xf>
    <xf numFmtId="0" fontId="4" fillId="0" borderId="17" xfId="69" applyFont="1" applyBorder="1" applyAlignment="1">
      <alignment horizontal="center" vertical="center" textRotation="180"/>
      <protection/>
    </xf>
    <xf numFmtId="0" fontId="4" fillId="0" borderId="18" xfId="69" applyFont="1" applyBorder="1" applyAlignment="1">
      <alignment horizontal="center" vertical="center" textRotation="180"/>
      <protection/>
    </xf>
    <xf numFmtId="0" fontId="3" fillId="0" borderId="10" xfId="69" applyFont="1" applyBorder="1" applyAlignment="1">
      <alignment horizontal="left" vertical="center" wrapText="1"/>
      <protection/>
    </xf>
    <xf numFmtId="0" fontId="3" fillId="47" borderId="10" xfId="69" applyFont="1" applyFill="1" applyBorder="1" applyAlignment="1">
      <alignment horizontal="center" vertical="center" wrapText="1"/>
      <protection/>
    </xf>
    <xf numFmtId="0" fontId="3" fillId="47" borderId="10" xfId="69" applyFont="1" applyFill="1" applyBorder="1" applyAlignment="1">
      <alignment horizontal="center" wrapText="1"/>
      <protection/>
    </xf>
    <xf numFmtId="0" fontId="3" fillId="48" borderId="10" xfId="69" applyFont="1" applyFill="1" applyBorder="1" applyAlignment="1">
      <alignment horizontal="center" vertical="center" wrapText="1"/>
      <protection/>
    </xf>
    <xf numFmtId="0" fontId="3" fillId="48" borderId="10" xfId="69" applyFont="1" applyFill="1" applyBorder="1" applyAlignment="1">
      <alignment horizontal="center" wrapText="1"/>
      <protection/>
    </xf>
    <xf numFmtId="0" fontId="63" fillId="0" borderId="10" xfId="69" applyFont="1" applyFill="1" applyBorder="1" applyAlignment="1">
      <alignment vertical="center"/>
      <protection/>
    </xf>
    <xf numFmtId="0" fontId="63" fillId="0" borderId="10" xfId="69" applyFont="1" applyFill="1" applyBorder="1" applyAlignment="1">
      <alignment horizontal="center" vertical="center" wrapText="1"/>
      <protection/>
    </xf>
    <xf numFmtId="0" fontId="63" fillId="0" borderId="10" xfId="69" applyFont="1" applyFill="1" applyBorder="1" applyAlignment="1">
      <alignment vertical="center" wrapText="1"/>
      <protection/>
    </xf>
    <xf numFmtId="203" fontId="63" fillId="21" borderId="10" xfId="69" applyNumberFormat="1" applyFont="1" applyFill="1" applyBorder="1" applyAlignment="1">
      <alignment horizontal="center" vertical="center"/>
      <protection/>
    </xf>
    <xf numFmtId="0" fontId="63" fillId="38" borderId="10" xfId="69" applyFont="1" applyFill="1" applyBorder="1" applyAlignment="1">
      <alignment horizontal="center" vertical="center"/>
      <protection/>
    </xf>
    <xf numFmtId="186" fontId="63" fillId="19" borderId="10" xfId="69" applyNumberFormat="1" applyFont="1" applyFill="1" applyBorder="1" applyAlignment="1">
      <alignment horizontal="center" vertical="center"/>
      <protection/>
    </xf>
    <xf numFmtId="0" fontId="63" fillId="0" borderId="10" xfId="69" applyFont="1" applyBorder="1" applyAlignment="1">
      <alignment horizontal="center" vertical="center" wrapText="1"/>
      <protection/>
    </xf>
    <xf numFmtId="0" fontId="63" fillId="0" borderId="10" xfId="69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1" xfId="48"/>
    <cellStyle name="Currency 2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70" zoomScaleNormal="70" zoomScaleSheetLayoutView="4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29.8515625" style="5" customWidth="1"/>
    <col min="4" max="4" width="21.140625" style="0" customWidth="1"/>
    <col min="5" max="5" width="26.8515625" style="7" customWidth="1"/>
    <col min="6" max="6" width="16.140625" style="0" customWidth="1"/>
    <col min="7" max="7" width="21.140625" style="0" customWidth="1"/>
    <col min="8" max="9" width="11.57421875" style="0" customWidth="1"/>
    <col min="10" max="11" width="8.421875" style="0" customWidth="1"/>
    <col min="12" max="12" width="13.421875" style="0" customWidth="1"/>
    <col min="13" max="13" width="11.57421875" style="0" customWidth="1"/>
    <col min="14" max="15" width="11.57421875" style="7" customWidth="1"/>
    <col min="16" max="16" width="11.57421875" style="22" customWidth="1"/>
    <col min="17" max="24" width="11.57421875" style="0" customWidth="1"/>
    <col min="25" max="25" width="11.57421875" style="7" hidden="1" customWidth="1"/>
    <col min="26" max="26" width="10.421875" style="0" hidden="1" customWidth="1"/>
    <col min="27" max="28" width="9.421875" style="0" hidden="1" customWidth="1"/>
    <col min="29" max="29" width="8.57421875" style="0" hidden="1" customWidth="1"/>
    <col min="30" max="30" width="8.8515625" style="0" hidden="1" customWidth="1"/>
    <col min="31" max="31" width="8.421875" style="0" hidden="1" customWidth="1"/>
    <col min="32" max="32" width="13.57421875" style="8" bestFit="1" customWidth="1"/>
    <col min="33" max="33" width="30.421875" style="0" customWidth="1"/>
  </cols>
  <sheetData>
    <row r="1" spans="1:32" ht="24.75">
      <c r="A1" s="122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/>
    </row>
    <row r="2" spans="1:33" ht="35.25" customHeight="1">
      <c r="A2" s="125" t="s">
        <v>40</v>
      </c>
      <c r="B2" s="1" t="s">
        <v>0</v>
      </c>
      <c r="C2" s="127" t="s">
        <v>1</v>
      </c>
      <c r="D2" s="115" t="s">
        <v>2</v>
      </c>
      <c r="E2" s="115" t="s">
        <v>3</v>
      </c>
      <c r="F2" s="108" t="s">
        <v>4</v>
      </c>
      <c r="G2" s="120" t="s">
        <v>5</v>
      </c>
      <c r="H2" s="119" t="s">
        <v>6</v>
      </c>
      <c r="I2" s="119"/>
      <c r="J2" s="119"/>
      <c r="K2" s="119"/>
      <c r="L2" s="119"/>
      <c r="M2" s="119"/>
      <c r="N2" s="106" t="s">
        <v>7</v>
      </c>
      <c r="O2" s="107"/>
      <c r="P2" s="107"/>
      <c r="Q2" s="107"/>
      <c r="R2" s="107"/>
      <c r="S2" s="107"/>
      <c r="T2" s="130" t="s">
        <v>8</v>
      </c>
      <c r="U2" s="131"/>
      <c r="V2" s="117" t="s">
        <v>9</v>
      </c>
      <c r="W2" s="117"/>
      <c r="X2" s="118"/>
      <c r="Y2" s="128" t="s">
        <v>10</v>
      </c>
      <c r="Z2" s="128"/>
      <c r="AA2" s="129"/>
      <c r="AB2" s="129"/>
      <c r="AC2" s="129"/>
      <c r="AD2" s="129"/>
      <c r="AE2" s="129"/>
      <c r="AF2" s="43"/>
      <c r="AG2" s="116" t="s">
        <v>30</v>
      </c>
    </row>
    <row r="3" spans="1:33" ht="93.75">
      <c r="A3" s="126"/>
      <c r="B3" s="1" t="s">
        <v>11</v>
      </c>
      <c r="C3" s="127"/>
      <c r="D3" s="115"/>
      <c r="E3" s="115"/>
      <c r="F3" s="109"/>
      <c r="G3" s="121"/>
      <c r="H3" s="2" t="s">
        <v>41</v>
      </c>
      <c r="I3" s="2" t="s">
        <v>31</v>
      </c>
      <c r="J3" s="2" t="s">
        <v>39</v>
      </c>
      <c r="K3" s="2" t="s">
        <v>32</v>
      </c>
      <c r="L3" s="2" t="s">
        <v>37</v>
      </c>
      <c r="M3" s="2" t="s">
        <v>33</v>
      </c>
      <c r="N3" s="17" t="s">
        <v>12</v>
      </c>
      <c r="O3" s="17" t="s">
        <v>13</v>
      </c>
      <c r="P3" s="18" t="s">
        <v>14</v>
      </c>
      <c r="Q3" s="19" t="s">
        <v>15</v>
      </c>
      <c r="R3" s="6" t="s">
        <v>34</v>
      </c>
      <c r="S3" s="19" t="s">
        <v>16</v>
      </c>
      <c r="T3" s="4" t="s">
        <v>17</v>
      </c>
      <c r="U3" s="4" t="s">
        <v>18</v>
      </c>
      <c r="V3" s="20" t="s">
        <v>19</v>
      </c>
      <c r="W3" s="20" t="s">
        <v>35</v>
      </c>
      <c r="X3" s="20" t="s">
        <v>20</v>
      </c>
      <c r="Y3" s="21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36</v>
      </c>
      <c r="AE3" s="3" t="s">
        <v>26</v>
      </c>
      <c r="AF3" s="44" t="s">
        <v>27</v>
      </c>
      <c r="AG3" s="116"/>
    </row>
    <row r="4" spans="1:33" s="65" customFormat="1" ht="44.25" customHeight="1">
      <c r="A4" s="112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58"/>
      <c r="M4" s="58"/>
      <c r="N4" s="59"/>
      <c r="O4" s="59"/>
      <c r="P4" s="60"/>
      <c r="Q4" s="61"/>
      <c r="R4" s="61"/>
      <c r="S4" s="61"/>
      <c r="T4" s="58"/>
      <c r="U4" s="58"/>
      <c r="V4" s="58"/>
      <c r="W4" s="58"/>
      <c r="X4" s="58"/>
      <c r="Y4" s="62"/>
      <c r="Z4" s="58"/>
      <c r="AA4" s="58"/>
      <c r="AB4" s="58"/>
      <c r="AC4" s="58"/>
      <c r="AD4" s="58"/>
      <c r="AE4" s="58"/>
      <c r="AF4" s="63"/>
      <c r="AG4" s="64"/>
    </row>
    <row r="5" spans="1:33" s="78" customFormat="1" ht="51" customHeight="1">
      <c r="A5" s="62"/>
      <c r="B5" s="66">
        <v>43509</v>
      </c>
      <c r="C5" s="67" t="s">
        <v>54</v>
      </c>
      <c r="D5" s="68">
        <v>106398</v>
      </c>
      <c r="E5" s="69" t="s">
        <v>43</v>
      </c>
      <c r="F5" s="67" t="s">
        <v>28</v>
      </c>
      <c r="G5" s="75">
        <v>15000</v>
      </c>
      <c r="H5" s="28" t="s">
        <v>38</v>
      </c>
      <c r="I5" s="28" t="s">
        <v>38</v>
      </c>
      <c r="J5" s="28"/>
      <c r="K5" s="28"/>
      <c r="L5" s="28"/>
      <c r="M5" s="28"/>
      <c r="N5" s="76">
        <v>43509</v>
      </c>
      <c r="O5" s="76">
        <v>43523</v>
      </c>
      <c r="P5" s="77">
        <f>O5-N5</f>
        <v>14</v>
      </c>
      <c r="Q5" s="29" t="s">
        <v>38</v>
      </c>
      <c r="R5" s="29"/>
      <c r="S5" s="29"/>
      <c r="T5" s="30"/>
      <c r="U5" s="30" t="s">
        <v>38</v>
      </c>
      <c r="V5" s="31"/>
      <c r="W5" s="31"/>
      <c r="X5" s="31"/>
      <c r="Y5" s="73"/>
      <c r="Z5" s="32"/>
      <c r="AA5" s="32"/>
      <c r="AB5" s="32"/>
      <c r="AC5" s="32"/>
      <c r="AD5" s="32"/>
      <c r="AE5" s="32"/>
      <c r="AF5" s="71" t="s">
        <v>52</v>
      </c>
      <c r="AG5" s="37"/>
    </row>
    <row r="6" spans="1:33" s="80" customFormat="1" ht="60.75" customHeight="1">
      <c r="A6" s="62"/>
      <c r="B6" s="66">
        <v>43518</v>
      </c>
      <c r="C6" s="67" t="s">
        <v>44</v>
      </c>
      <c r="D6" s="68">
        <v>106398</v>
      </c>
      <c r="E6" s="69" t="s">
        <v>43</v>
      </c>
      <c r="F6" s="67" t="s">
        <v>28</v>
      </c>
      <c r="G6" s="79">
        <v>75000</v>
      </c>
      <c r="H6" s="28" t="s">
        <v>38</v>
      </c>
      <c r="I6" s="28" t="s">
        <v>38</v>
      </c>
      <c r="J6" s="28"/>
      <c r="K6" s="28"/>
      <c r="L6" s="28" t="s">
        <v>38</v>
      </c>
      <c r="M6" s="28"/>
      <c r="N6" s="76">
        <v>43504</v>
      </c>
      <c r="O6" s="76">
        <v>43518</v>
      </c>
      <c r="P6" s="77">
        <f aca="true" t="shared" si="0" ref="P6:P12">O6-N6</f>
        <v>14</v>
      </c>
      <c r="Q6" s="29"/>
      <c r="R6" s="29" t="s">
        <v>38</v>
      </c>
      <c r="S6" s="29"/>
      <c r="T6" s="30"/>
      <c r="U6" s="30" t="s">
        <v>38</v>
      </c>
      <c r="V6" s="31" t="s">
        <v>38</v>
      </c>
      <c r="W6" s="31"/>
      <c r="X6" s="31"/>
      <c r="Y6" s="70">
        <v>42779</v>
      </c>
      <c r="Z6" s="32" t="s">
        <v>38</v>
      </c>
      <c r="AA6" s="32"/>
      <c r="AB6" s="32"/>
      <c r="AC6" s="32"/>
      <c r="AD6" s="32" t="s">
        <v>38</v>
      </c>
      <c r="AE6" s="32"/>
      <c r="AF6" s="71" t="s">
        <v>46</v>
      </c>
      <c r="AG6" s="72"/>
    </row>
    <row r="7" spans="1:33" s="80" customFormat="1" ht="78" customHeight="1">
      <c r="A7" s="62"/>
      <c r="B7" s="66">
        <v>43518</v>
      </c>
      <c r="C7" s="67" t="s">
        <v>47</v>
      </c>
      <c r="D7" s="68">
        <v>106398</v>
      </c>
      <c r="E7" s="69" t="s">
        <v>43</v>
      </c>
      <c r="F7" s="68" t="s">
        <v>28</v>
      </c>
      <c r="G7" s="81">
        <v>68400</v>
      </c>
      <c r="H7" s="28" t="s">
        <v>38</v>
      </c>
      <c r="I7" s="28" t="s">
        <v>38</v>
      </c>
      <c r="J7" s="28"/>
      <c r="K7" s="28"/>
      <c r="L7" s="28"/>
      <c r="M7" s="28"/>
      <c r="N7" s="76">
        <v>43426</v>
      </c>
      <c r="O7" s="76">
        <v>43440</v>
      </c>
      <c r="P7" s="77">
        <f t="shared" si="0"/>
        <v>14</v>
      </c>
      <c r="Q7" s="29"/>
      <c r="R7" s="29" t="s">
        <v>38</v>
      </c>
      <c r="S7" s="29"/>
      <c r="T7" s="30"/>
      <c r="U7" s="30" t="s">
        <v>38</v>
      </c>
      <c r="V7" s="31" t="s">
        <v>38</v>
      </c>
      <c r="W7" s="31"/>
      <c r="X7" s="31"/>
      <c r="Y7" s="70"/>
      <c r="Z7" s="32"/>
      <c r="AA7" s="32"/>
      <c r="AB7" s="32"/>
      <c r="AC7" s="32"/>
      <c r="AD7" s="32"/>
      <c r="AE7" s="32"/>
      <c r="AF7" s="71" t="s">
        <v>48</v>
      </c>
      <c r="AG7" s="72"/>
    </row>
    <row r="8" spans="1:33" s="80" customFormat="1" ht="70.5" customHeight="1">
      <c r="A8" s="62"/>
      <c r="B8" s="66">
        <v>43518</v>
      </c>
      <c r="C8" s="67" t="s">
        <v>50</v>
      </c>
      <c r="D8" s="68">
        <v>106398</v>
      </c>
      <c r="E8" s="69" t="s">
        <v>43</v>
      </c>
      <c r="F8" s="68" t="s">
        <v>28</v>
      </c>
      <c r="G8" s="81">
        <v>25000</v>
      </c>
      <c r="H8" s="28" t="s">
        <v>38</v>
      </c>
      <c r="I8" s="28" t="s">
        <v>38</v>
      </c>
      <c r="J8" s="28"/>
      <c r="K8" s="28"/>
      <c r="L8" s="28"/>
      <c r="M8" s="28"/>
      <c r="N8" s="76">
        <v>43426</v>
      </c>
      <c r="O8" s="76">
        <v>43440</v>
      </c>
      <c r="P8" s="77">
        <f t="shared" si="0"/>
        <v>14</v>
      </c>
      <c r="Q8" s="29"/>
      <c r="R8" s="29" t="s">
        <v>38</v>
      </c>
      <c r="S8" s="29"/>
      <c r="T8" s="30"/>
      <c r="U8" s="30" t="s">
        <v>38</v>
      </c>
      <c r="V8" s="31"/>
      <c r="W8" s="31"/>
      <c r="X8" s="31"/>
      <c r="Y8" s="70"/>
      <c r="Z8" s="32"/>
      <c r="AA8" s="32"/>
      <c r="AB8" s="32"/>
      <c r="AC8" s="32"/>
      <c r="AD8" s="32"/>
      <c r="AE8" s="32"/>
      <c r="AF8" s="71" t="s">
        <v>49</v>
      </c>
      <c r="AG8" s="72"/>
    </row>
    <row r="9" spans="1:33" s="80" customFormat="1" ht="44.25" customHeight="1">
      <c r="A9" s="62"/>
      <c r="B9" s="66">
        <v>43521</v>
      </c>
      <c r="C9" s="67" t="s">
        <v>45</v>
      </c>
      <c r="D9" s="68">
        <v>106398</v>
      </c>
      <c r="E9" s="69" t="s">
        <v>43</v>
      </c>
      <c r="F9" s="68" t="s">
        <v>28</v>
      </c>
      <c r="G9" s="81">
        <v>55000</v>
      </c>
      <c r="H9" s="28" t="s">
        <v>38</v>
      </c>
      <c r="I9" s="28" t="s">
        <v>38</v>
      </c>
      <c r="J9" s="28"/>
      <c r="K9" s="28"/>
      <c r="L9" s="28"/>
      <c r="M9" s="28"/>
      <c r="N9" s="76">
        <v>43504</v>
      </c>
      <c r="O9" s="76">
        <v>43518</v>
      </c>
      <c r="P9" s="77">
        <f>O9-N9</f>
        <v>14</v>
      </c>
      <c r="Q9" s="29"/>
      <c r="R9" s="29" t="s">
        <v>38</v>
      </c>
      <c r="S9" s="29"/>
      <c r="T9" s="30"/>
      <c r="U9" s="30" t="s">
        <v>38</v>
      </c>
      <c r="V9" s="31"/>
      <c r="W9" s="31"/>
      <c r="X9" s="31"/>
      <c r="Y9" s="70"/>
      <c r="Z9" s="32"/>
      <c r="AA9" s="32"/>
      <c r="AB9" s="32"/>
      <c r="AC9" s="32"/>
      <c r="AD9" s="32"/>
      <c r="AE9" s="32"/>
      <c r="AF9" s="71" t="s">
        <v>46</v>
      </c>
      <c r="AG9" s="72"/>
    </row>
    <row r="10" spans="1:33" s="80" customFormat="1" ht="44.25" customHeight="1">
      <c r="A10" s="62"/>
      <c r="B10" s="66">
        <v>43521</v>
      </c>
      <c r="C10" s="67" t="s">
        <v>67</v>
      </c>
      <c r="D10" s="68">
        <v>106398</v>
      </c>
      <c r="E10" s="69" t="s">
        <v>43</v>
      </c>
      <c r="F10" s="68" t="s">
        <v>28</v>
      </c>
      <c r="G10" s="81">
        <v>40000</v>
      </c>
      <c r="H10" s="28" t="s">
        <v>38</v>
      </c>
      <c r="I10" s="28" t="s">
        <v>38</v>
      </c>
      <c r="J10" s="28"/>
      <c r="K10" s="28"/>
      <c r="L10" s="28"/>
      <c r="M10" s="28"/>
      <c r="N10" s="76">
        <v>43504</v>
      </c>
      <c r="O10" s="76">
        <v>43518</v>
      </c>
      <c r="P10" s="77">
        <f>O10-N10</f>
        <v>14</v>
      </c>
      <c r="Q10" s="29"/>
      <c r="R10" s="29" t="s">
        <v>38</v>
      </c>
      <c r="S10" s="29"/>
      <c r="T10" s="30"/>
      <c r="U10" s="30" t="s">
        <v>38</v>
      </c>
      <c r="V10" s="31"/>
      <c r="W10" s="31"/>
      <c r="X10" s="31"/>
      <c r="Y10" s="70"/>
      <c r="Z10" s="32"/>
      <c r="AA10" s="32"/>
      <c r="AB10" s="32"/>
      <c r="AC10" s="32"/>
      <c r="AD10" s="32"/>
      <c r="AE10" s="32"/>
      <c r="AF10" s="71" t="s">
        <v>46</v>
      </c>
      <c r="AG10" s="72"/>
    </row>
    <row r="11" spans="1:33" s="78" customFormat="1" ht="51" customHeight="1">
      <c r="A11" s="62"/>
      <c r="B11" s="66">
        <v>43523</v>
      </c>
      <c r="C11" s="67" t="s">
        <v>56</v>
      </c>
      <c r="D11" s="68">
        <v>106398</v>
      </c>
      <c r="E11" s="69" t="s">
        <v>43</v>
      </c>
      <c r="F11" s="68" t="s">
        <v>28</v>
      </c>
      <c r="G11" s="81">
        <v>5000</v>
      </c>
      <c r="H11" s="28" t="s">
        <v>38</v>
      </c>
      <c r="I11" s="28" t="s">
        <v>38</v>
      </c>
      <c r="J11" s="28"/>
      <c r="K11" s="28"/>
      <c r="L11" s="28"/>
      <c r="M11" s="28"/>
      <c r="N11" s="76">
        <v>43523</v>
      </c>
      <c r="O11" s="76">
        <v>43537</v>
      </c>
      <c r="P11" s="77">
        <f>O11-N11</f>
        <v>14</v>
      </c>
      <c r="Q11" s="29" t="s">
        <v>38</v>
      </c>
      <c r="R11" s="29"/>
      <c r="S11" s="29"/>
      <c r="T11" s="30"/>
      <c r="U11" s="30" t="s">
        <v>38</v>
      </c>
      <c r="V11" s="31"/>
      <c r="W11" s="31"/>
      <c r="X11" s="31"/>
      <c r="Y11" s="73"/>
      <c r="Z11" s="32"/>
      <c r="AA11" s="32"/>
      <c r="AB11" s="32"/>
      <c r="AC11" s="32"/>
      <c r="AD11" s="32"/>
      <c r="AE11" s="32"/>
      <c r="AF11" s="71" t="s">
        <v>52</v>
      </c>
      <c r="AG11" s="37"/>
    </row>
    <row r="12" spans="1:33" s="78" customFormat="1" ht="36" customHeight="1">
      <c r="A12" s="62"/>
      <c r="B12" s="66">
        <v>43553</v>
      </c>
      <c r="C12" s="67" t="s">
        <v>53</v>
      </c>
      <c r="D12" s="68">
        <v>106398</v>
      </c>
      <c r="E12" s="69" t="s">
        <v>43</v>
      </c>
      <c r="F12" s="67" t="s">
        <v>28</v>
      </c>
      <c r="G12" s="81">
        <v>60000</v>
      </c>
      <c r="H12" s="28" t="s">
        <v>38</v>
      </c>
      <c r="I12" s="28" t="s">
        <v>38</v>
      </c>
      <c r="J12" s="28"/>
      <c r="K12" s="28"/>
      <c r="L12" s="28"/>
      <c r="M12" s="28"/>
      <c r="N12" s="76">
        <v>43558</v>
      </c>
      <c r="O12" s="76">
        <v>43572</v>
      </c>
      <c r="P12" s="77">
        <f t="shared" si="0"/>
        <v>14</v>
      </c>
      <c r="Q12" s="29"/>
      <c r="R12" s="29" t="s">
        <v>38</v>
      </c>
      <c r="S12" s="29"/>
      <c r="T12" s="30"/>
      <c r="U12" s="30" t="s">
        <v>38</v>
      </c>
      <c r="V12" s="31"/>
      <c r="W12" s="31"/>
      <c r="X12" s="31"/>
      <c r="Y12" s="73"/>
      <c r="Z12" s="32"/>
      <c r="AA12" s="32"/>
      <c r="AB12" s="32"/>
      <c r="AC12" s="32"/>
      <c r="AD12" s="32"/>
      <c r="AE12" s="32"/>
      <c r="AF12" s="71" t="s">
        <v>52</v>
      </c>
      <c r="AG12" s="37"/>
    </row>
    <row r="13" spans="1:33" s="80" customFormat="1" ht="35.25" customHeight="1">
      <c r="A13" s="62"/>
      <c r="B13" s="66">
        <v>43580</v>
      </c>
      <c r="C13" s="67" t="s">
        <v>51</v>
      </c>
      <c r="D13" s="68">
        <v>106398</v>
      </c>
      <c r="E13" s="69" t="s">
        <v>43</v>
      </c>
      <c r="F13" s="68" t="s">
        <v>28</v>
      </c>
      <c r="G13" s="81">
        <v>70000</v>
      </c>
      <c r="H13" s="28" t="s">
        <v>38</v>
      </c>
      <c r="I13" s="28" t="s">
        <v>38</v>
      </c>
      <c r="J13" s="28"/>
      <c r="K13" s="28"/>
      <c r="L13" s="28"/>
      <c r="M13" s="28"/>
      <c r="N13" s="76">
        <v>43593</v>
      </c>
      <c r="O13" s="76">
        <v>43607</v>
      </c>
      <c r="P13" s="77">
        <f aca="true" t="shared" si="1" ref="P13:P23">O13-N13</f>
        <v>14</v>
      </c>
      <c r="Q13" s="29"/>
      <c r="R13" s="29" t="s">
        <v>38</v>
      </c>
      <c r="S13" s="29"/>
      <c r="T13" s="30"/>
      <c r="U13" s="30" t="s">
        <v>38</v>
      </c>
      <c r="V13" s="31"/>
      <c r="W13" s="31"/>
      <c r="X13" s="31"/>
      <c r="Y13" s="73"/>
      <c r="Z13" s="32"/>
      <c r="AA13" s="32"/>
      <c r="AB13" s="32"/>
      <c r="AC13" s="32"/>
      <c r="AD13" s="32"/>
      <c r="AE13" s="32"/>
      <c r="AF13" s="71" t="s">
        <v>52</v>
      </c>
      <c r="AG13" s="72"/>
    </row>
    <row r="14" spans="1:33" s="78" customFormat="1" ht="51" customHeight="1">
      <c r="A14" s="62"/>
      <c r="B14" s="66">
        <v>43580</v>
      </c>
      <c r="C14" s="67" t="s">
        <v>55</v>
      </c>
      <c r="D14" s="68">
        <v>106398</v>
      </c>
      <c r="E14" s="69" t="s">
        <v>43</v>
      </c>
      <c r="F14" s="68" t="s">
        <v>28</v>
      </c>
      <c r="G14" s="81">
        <v>5000</v>
      </c>
      <c r="H14" s="28" t="s">
        <v>38</v>
      </c>
      <c r="I14" s="28" t="s">
        <v>38</v>
      </c>
      <c r="J14" s="28"/>
      <c r="K14" s="28"/>
      <c r="L14" s="28"/>
      <c r="M14" s="28"/>
      <c r="N14" s="76">
        <v>43580</v>
      </c>
      <c r="O14" s="76">
        <v>43594</v>
      </c>
      <c r="P14" s="77">
        <f t="shared" si="1"/>
        <v>14</v>
      </c>
      <c r="Q14" s="29" t="s">
        <v>38</v>
      </c>
      <c r="R14" s="29"/>
      <c r="S14" s="29"/>
      <c r="T14" s="30"/>
      <c r="U14" s="30" t="s">
        <v>38</v>
      </c>
      <c r="V14" s="31"/>
      <c r="W14" s="31"/>
      <c r="X14" s="31"/>
      <c r="Y14" s="73"/>
      <c r="Z14" s="32"/>
      <c r="AA14" s="32"/>
      <c r="AB14" s="32"/>
      <c r="AC14" s="32"/>
      <c r="AD14" s="32"/>
      <c r="AE14" s="32"/>
      <c r="AF14" s="71" t="s">
        <v>52</v>
      </c>
      <c r="AG14" s="37"/>
    </row>
    <row r="15" spans="1:33" s="78" customFormat="1" ht="51" customHeight="1">
      <c r="A15" s="62"/>
      <c r="B15" s="66">
        <v>43573</v>
      </c>
      <c r="C15" s="67" t="s">
        <v>58</v>
      </c>
      <c r="D15" s="68">
        <v>106398</v>
      </c>
      <c r="E15" s="69" t="s">
        <v>43</v>
      </c>
      <c r="F15" s="68" t="s">
        <v>28</v>
      </c>
      <c r="G15" s="81">
        <v>15000</v>
      </c>
      <c r="H15" s="28" t="s">
        <v>38</v>
      </c>
      <c r="I15" s="28" t="s">
        <v>38</v>
      </c>
      <c r="J15" s="28"/>
      <c r="K15" s="28"/>
      <c r="L15" s="28"/>
      <c r="M15" s="28"/>
      <c r="N15" s="76">
        <v>43573</v>
      </c>
      <c r="O15" s="76">
        <v>43587</v>
      </c>
      <c r="P15" s="77">
        <f t="shared" si="1"/>
        <v>14</v>
      </c>
      <c r="Q15" s="29" t="s">
        <v>38</v>
      </c>
      <c r="R15" s="29"/>
      <c r="S15" s="29"/>
      <c r="T15" s="30"/>
      <c r="U15" s="30" t="s">
        <v>38</v>
      </c>
      <c r="V15" s="31"/>
      <c r="W15" s="31"/>
      <c r="X15" s="31"/>
      <c r="Y15" s="73"/>
      <c r="Z15" s="32"/>
      <c r="AA15" s="32"/>
      <c r="AB15" s="32"/>
      <c r="AC15" s="32"/>
      <c r="AD15" s="32"/>
      <c r="AE15" s="32"/>
      <c r="AF15" s="71" t="s">
        <v>52</v>
      </c>
      <c r="AG15" s="37"/>
    </row>
    <row r="16" spans="1:33" s="78" customFormat="1" ht="51" customHeight="1">
      <c r="A16" s="62"/>
      <c r="B16" s="66">
        <v>43608</v>
      </c>
      <c r="C16" s="67" t="s">
        <v>64</v>
      </c>
      <c r="D16" s="68">
        <v>106398</v>
      </c>
      <c r="E16" s="69" t="s">
        <v>43</v>
      </c>
      <c r="F16" s="68" t="s">
        <v>28</v>
      </c>
      <c r="G16" s="81">
        <v>15000</v>
      </c>
      <c r="H16" s="28" t="s">
        <v>38</v>
      </c>
      <c r="I16" s="28" t="s">
        <v>38</v>
      </c>
      <c r="J16" s="28"/>
      <c r="K16" s="28"/>
      <c r="L16" s="28"/>
      <c r="M16" s="28"/>
      <c r="N16" s="76">
        <v>43608</v>
      </c>
      <c r="O16" s="76">
        <v>43622</v>
      </c>
      <c r="P16" s="77">
        <f t="shared" si="1"/>
        <v>14</v>
      </c>
      <c r="Q16" s="29" t="s">
        <v>38</v>
      </c>
      <c r="R16" s="29"/>
      <c r="S16" s="29"/>
      <c r="T16" s="30"/>
      <c r="U16" s="30" t="s">
        <v>38</v>
      </c>
      <c r="V16" s="31"/>
      <c r="W16" s="31"/>
      <c r="X16" s="31"/>
      <c r="Y16" s="73"/>
      <c r="Z16" s="32"/>
      <c r="AA16" s="32"/>
      <c r="AB16" s="32"/>
      <c r="AC16" s="32"/>
      <c r="AD16" s="32"/>
      <c r="AE16" s="32"/>
      <c r="AF16" s="71" t="s">
        <v>52</v>
      </c>
      <c r="AG16" s="37"/>
    </row>
    <row r="17" spans="1:33" s="78" customFormat="1" ht="51" customHeight="1">
      <c r="A17" s="62"/>
      <c r="B17" s="66">
        <v>43608</v>
      </c>
      <c r="C17" s="67" t="s">
        <v>60</v>
      </c>
      <c r="D17" s="68">
        <v>106398</v>
      </c>
      <c r="E17" s="69" t="s">
        <v>43</v>
      </c>
      <c r="F17" s="68" t="s">
        <v>28</v>
      </c>
      <c r="G17" s="81">
        <v>15000</v>
      </c>
      <c r="H17" s="28" t="s">
        <v>38</v>
      </c>
      <c r="I17" s="28" t="s">
        <v>38</v>
      </c>
      <c r="J17" s="28"/>
      <c r="K17" s="28"/>
      <c r="L17" s="28"/>
      <c r="M17" s="28"/>
      <c r="N17" s="76">
        <v>43608</v>
      </c>
      <c r="O17" s="76">
        <v>43622</v>
      </c>
      <c r="P17" s="77">
        <f t="shared" si="1"/>
        <v>14</v>
      </c>
      <c r="Q17" s="29" t="s">
        <v>38</v>
      </c>
      <c r="R17" s="29"/>
      <c r="S17" s="29"/>
      <c r="T17" s="30"/>
      <c r="U17" s="30" t="s">
        <v>38</v>
      </c>
      <c r="V17" s="31"/>
      <c r="W17" s="31"/>
      <c r="X17" s="31"/>
      <c r="Y17" s="73"/>
      <c r="Z17" s="32"/>
      <c r="AA17" s="32"/>
      <c r="AB17" s="32"/>
      <c r="AC17" s="32"/>
      <c r="AD17" s="32"/>
      <c r="AE17" s="32"/>
      <c r="AF17" s="71" t="s">
        <v>52</v>
      </c>
      <c r="AG17" s="37"/>
    </row>
    <row r="18" spans="1:33" s="78" customFormat="1" ht="51" customHeight="1">
      <c r="A18" s="62"/>
      <c r="B18" s="66">
        <v>43636</v>
      </c>
      <c r="C18" s="67" t="s">
        <v>57</v>
      </c>
      <c r="D18" s="68">
        <v>106398</v>
      </c>
      <c r="E18" s="69" t="s">
        <v>43</v>
      </c>
      <c r="F18" s="68" t="s">
        <v>28</v>
      </c>
      <c r="G18" s="81">
        <v>5000</v>
      </c>
      <c r="H18" s="28" t="s">
        <v>38</v>
      </c>
      <c r="I18" s="28" t="s">
        <v>38</v>
      </c>
      <c r="J18" s="28"/>
      <c r="K18" s="28"/>
      <c r="L18" s="28"/>
      <c r="M18" s="28"/>
      <c r="N18" s="76">
        <v>43636</v>
      </c>
      <c r="O18" s="76">
        <v>43650</v>
      </c>
      <c r="P18" s="77">
        <f t="shared" si="1"/>
        <v>14</v>
      </c>
      <c r="Q18" s="29" t="s">
        <v>38</v>
      </c>
      <c r="R18" s="29"/>
      <c r="S18" s="29"/>
      <c r="T18" s="30"/>
      <c r="U18" s="30" t="s">
        <v>38</v>
      </c>
      <c r="V18" s="31"/>
      <c r="W18" s="31"/>
      <c r="X18" s="31"/>
      <c r="Y18" s="73"/>
      <c r="Z18" s="32"/>
      <c r="AA18" s="32"/>
      <c r="AB18" s="32"/>
      <c r="AC18" s="32"/>
      <c r="AD18" s="32"/>
      <c r="AE18" s="32"/>
      <c r="AF18" s="71" t="s">
        <v>52</v>
      </c>
      <c r="AG18" s="37"/>
    </row>
    <row r="19" spans="1:33" s="78" customFormat="1" ht="51" customHeight="1">
      <c r="A19" s="62"/>
      <c r="B19" s="66">
        <v>43649</v>
      </c>
      <c r="C19" s="67" t="s">
        <v>65</v>
      </c>
      <c r="D19" s="68">
        <v>106398</v>
      </c>
      <c r="E19" s="69" t="s">
        <v>43</v>
      </c>
      <c r="F19" s="68" t="s">
        <v>28</v>
      </c>
      <c r="G19" s="81">
        <v>5000</v>
      </c>
      <c r="H19" s="28" t="s">
        <v>38</v>
      </c>
      <c r="I19" s="28" t="s">
        <v>38</v>
      </c>
      <c r="J19" s="28"/>
      <c r="K19" s="28"/>
      <c r="L19" s="28"/>
      <c r="M19" s="28"/>
      <c r="N19" s="76">
        <v>43649</v>
      </c>
      <c r="O19" s="76">
        <v>43663</v>
      </c>
      <c r="P19" s="77">
        <f t="shared" si="1"/>
        <v>14</v>
      </c>
      <c r="Q19" s="29" t="s">
        <v>38</v>
      </c>
      <c r="R19" s="29"/>
      <c r="S19" s="29"/>
      <c r="T19" s="30"/>
      <c r="U19" s="30" t="s">
        <v>38</v>
      </c>
      <c r="V19" s="31"/>
      <c r="W19" s="31"/>
      <c r="X19" s="31"/>
      <c r="Y19" s="73"/>
      <c r="Z19" s="32"/>
      <c r="AA19" s="32"/>
      <c r="AB19" s="32"/>
      <c r="AC19" s="32"/>
      <c r="AD19" s="32"/>
      <c r="AE19" s="32"/>
      <c r="AF19" s="71" t="s">
        <v>52</v>
      </c>
      <c r="AG19" s="37"/>
    </row>
    <row r="20" spans="1:33" s="78" customFormat="1" ht="51" customHeight="1">
      <c r="A20" s="62"/>
      <c r="B20" s="66">
        <v>43720</v>
      </c>
      <c r="C20" s="67" t="s">
        <v>61</v>
      </c>
      <c r="D20" s="68">
        <v>106398</v>
      </c>
      <c r="E20" s="69" t="s">
        <v>43</v>
      </c>
      <c r="F20" s="68" t="s">
        <v>28</v>
      </c>
      <c r="G20" s="81">
        <v>15000</v>
      </c>
      <c r="H20" s="28" t="s">
        <v>38</v>
      </c>
      <c r="I20" s="28" t="s">
        <v>38</v>
      </c>
      <c r="J20" s="28"/>
      <c r="K20" s="28"/>
      <c r="L20" s="28"/>
      <c r="M20" s="28"/>
      <c r="N20" s="76">
        <v>43720</v>
      </c>
      <c r="O20" s="76">
        <v>43734</v>
      </c>
      <c r="P20" s="77">
        <f t="shared" si="1"/>
        <v>14</v>
      </c>
      <c r="Q20" s="29" t="s">
        <v>38</v>
      </c>
      <c r="R20" s="29"/>
      <c r="S20" s="29"/>
      <c r="T20" s="30"/>
      <c r="U20" s="30" t="s">
        <v>38</v>
      </c>
      <c r="V20" s="31"/>
      <c r="W20" s="31"/>
      <c r="X20" s="31"/>
      <c r="Y20" s="73"/>
      <c r="Z20" s="32"/>
      <c r="AA20" s="32"/>
      <c r="AB20" s="32"/>
      <c r="AC20" s="32"/>
      <c r="AD20" s="32"/>
      <c r="AE20" s="32"/>
      <c r="AF20" s="71" t="s">
        <v>52</v>
      </c>
      <c r="AG20" s="37"/>
    </row>
    <row r="21" spans="1:33" s="78" customFormat="1" ht="51" customHeight="1">
      <c r="A21" s="62"/>
      <c r="B21" s="66">
        <v>43740</v>
      </c>
      <c r="C21" s="67" t="s">
        <v>59</v>
      </c>
      <c r="D21" s="68">
        <v>106398</v>
      </c>
      <c r="E21" s="69" t="s">
        <v>43</v>
      </c>
      <c r="F21" s="68" t="s">
        <v>28</v>
      </c>
      <c r="G21" s="81">
        <v>40000</v>
      </c>
      <c r="H21" s="28" t="s">
        <v>38</v>
      </c>
      <c r="I21" s="28" t="s">
        <v>38</v>
      </c>
      <c r="J21" s="28"/>
      <c r="K21" s="28"/>
      <c r="L21" s="28"/>
      <c r="M21" s="28"/>
      <c r="N21" s="76">
        <v>43740</v>
      </c>
      <c r="O21" s="76">
        <v>43754</v>
      </c>
      <c r="P21" s="77">
        <f t="shared" si="1"/>
        <v>14</v>
      </c>
      <c r="Q21" s="29" t="s">
        <v>38</v>
      </c>
      <c r="R21" s="29"/>
      <c r="S21" s="29"/>
      <c r="T21" s="30"/>
      <c r="U21" s="30" t="s">
        <v>38</v>
      </c>
      <c r="V21" s="31"/>
      <c r="W21" s="31"/>
      <c r="X21" s="31"/>
      <c r="Y21" s="73"/>
      <c r="Z21" s="32"/>
      <c r="AA21" s="32"/>
      <c r="AB21" s="32"/>
      <c r="AC21" s="32"/>
      <c r="AD21" s="32"/>
      <c r="AE21" s="32"/>
      <c r="AF21" s="71" t="s">
        <v>52</v>
      </c>
      <c r="AG21" s="37"/>
    </row>
    <row r="22" spans="1:33" s="78" customFormat="1" ht="51" customHeight="1">
      <c r="A22" s="62"/>
      <c r="B22" s="66">
        <v>43775</v>
      </c>
      <c r="C22" s="67" t="s">
        <v>62</v>
      </c>
      <c r="D22" s="68">
        <v>106398</v>
      </c>
      <c r="E22" s="69" t="s">
        <v>43</v>
      </c>
      <c r="F22" s="68" t="s">
        <v>28</v>
      </c>
      <c r="G22" s="81">
        <v>5000</v>
      </c>
      <c r="H22" s="28" t="s">
        <v>38</v>
      </c>
      <c r="I22" s="28" t="s">
        <v>38</v>
      </c>
      <c r="J22" s="28"/>
      <c r="K22" s="28"/>
      <c r="L22" s="28"/>
      <c r="M22" s="28"/>
      <c r="N22" s="76">
        <v>43775</v>
      </c>
      <c r="O22" s="76">
        <v>43789</v>
      </c>
      <c r="P22" s="77">
        <f t="shared" si="1"/>
        <v>14</v>
      </c>
      <c r="Q22" s="29" t="s">
        <v>38</v>
      </c>
      <c r="R22" s="29"/>
      <c r="S22" s="29"/>
      <c r="T22" s="30"/>
      <c r="U22" s="30" t="s">
        <v>38</v>
      </c>
      <c r="V22" s="31"/>
      <c r="W22" s="31"/>
      <c r="X22" s="31"/>
      <c r="Y22" s="73"/>
      <c r="Z22" s="32"/>
      <c r="AA22" s="32"/>
      <c r="AB22" s="32"/>
      <c r="AC22" s="32"/>
      <c r="AD22" s="32"/>
      <c r="AE22" s="32"/>
      <c r="AF22" s="71" t="s">
        <v>52</v>
      </c>
      <c r="AG22" s="37"/>
    </row>
    <row r="23" spans="1:33" s="78" customFormat="1" ht="51" customHeight="1">
      <c r="A23" s="62"/>
      <c r="B23" s="66">
        <v>43775</v>
      </c>
      <c r="C23" s="67" t="s">
        <v>63</v>
      </c>
      <c r="D23" s="68">
        <v>106398</v>
      </c>
      <c r="E23" s="69" t="s">
        <v>43</v>
      </c>
      <c r="F23" s="68" t="s">
        <v>28</v>
      </c>
      <c r="G23" s="81">
        <v>5000</v>
      </c>
      <c r="H23" s="28" t="s">
        <v>38</v>
      </c>
      <c r="I23" s="28" t="s">
        <v>38</v>
      </c>
      <c r="J23" s="28"/>
      <c r="K23" s="28"/>
      <c r="L23" s="28"/>
      <c r="M23" s="28"/>
      <c r="N23" s="76">
        <v>43775</v>
      </c>
      <c r="O23" s="76">
        <v>43789</v>
      </c>
      <c r="P23" s="77">
        <f t="shared" si="1"/>
        <v>14</v>
      </c>
      <c r="Q23" s="29" t="s">
        <v>38</v>
      </c>
      <c r="R23" s="29"/>
      <c r="S23" s="29"/>
      <c r="T23" s="30"/>
      <c r="U23" s="30" t="s">
        <v>38</v>
      </c>
      <c r="V23" s="31"/>
      <c r="W23" s="31"/>
      <c r="X23" s="31"/>
      <c r="Y23" s="73"/>
      <c r="Z23" s="32"/>
      <c r="AA23" s="32"/>
      <c r="AB23" s="32"/>
      <c r="AC23" s="32"/>
      <c r="AD23" s="32"/>
      <c r="AE23" s="32"/>
      <c r="AF23" s="71" t="s">
        <v>52</v>
      </c>
      <c r="AG23" s="37"/>
    </row>
    <row r="24" spans="1:33" s="78" customFormat="1" ht="51" customHeight="1">
      <c r="A24" s="62"/>
      <c r="B24" s="66">
        <v>43579</v>
      </c>
      <c r="C24" s="67" t="s">
        <v>83</v>
      </c>
      <c r="D24" s="68">
        <v>106398</v>
      </c>
      <c r="E24" s="69" t="s">
        <v>43</v>
      </c>
      <c r="F24" s="68" t="s">
        <v>28</v>
      </c>
      <c r="G24" s="81">
        <v>10000</v>
      </c>
      <c r="H24" s="28"/>
      <c r="I24" s="28"/>
      <c r="J24" s="28"/>
      <c r="K24" s="28"/>
      <c r="L24" s="28"/>
      <c r="M24" s="28"/>
      <c r="N24" s="76"/>
      <c r="O24" s="76"/>
      <c r="P24" s="77">
        <v>14</v>
      </c>
      <c r="Q24" s="29" t="s">
        <v>38</v>
      </c>
      <c r="R24" s="29"/>
      <c r="S24" s="29"/>
      <c r="T24" s="30"/>
      <c r="U24" s="30" t="s">
        <v>38</v>
      </c>
      <c r="V24" s="31"/>
      <c r="W24" s="31"/>
      <c r="X24" s="31"/>
      <c r="Y24" s="73"/>
      <c r="Z24" s="32"/>
      <c r="AA24" s="32"/>
      <c r="AB24" s="32"/>
      <c r="AC24" s="32"/>
      <c r="AD24" s="32"/>
      <c r="AE24" s="32"/>
      <c r="AF24" s="71" t="s">
        <v>52</v>
      </c>
      <c r="AG24" s="37"/>
    </row>
    <row r="25" spans="1:33" s="78" customFormat="1" ht="51" customHeight="1">
      <c r="A25" s="62"/>
      <c r="B25" s="66">
        <v>43579</v>
      </c>
      <c r="C25" s="134" t="s">
        <v>84</v>
      </c>
      <c r="D25" s="132">
        <v>106398</v>
      </c>
      <c r="E25" s="133" t="s">
        <v>43</v>
      </c>
      <c r="F25" s="132" t="s">
        <v>28</v>
      </c>
      <c r="G25" s="81">
        <v>65000</v>
      </c>
      <c r="H25" s="23"/>
      <c r="I25" s="23"/>
      <c r="J25" s="23"/>
      <c r="K25" s="23"/>
      <c r="L25" s="23"/>
      <c r="M25" s="23"/>
      <c r="N25" s="135"/>
      <c r="O25" s="135"/>
      <c r="P25" s="136">
        <v>14</v>
      </c>
      <c r="Q25" s="24"/>
      <c r="R25" s="24"/>
      <c r="S25" s="24"/>
      <c r="T25" s="25"/>
      <c r="U25" s="25" t="s">
        <v>88</v>
      </c>
      <c r="V25" s="26"/>
      <c r="W25" s="26"/>
      <c r="X25" s="26"/>
      <c r="Y25" s="137"/>
      <c r="Z25" s="27"/>
      <c r="AA25" s="27"/>
      <c r="AB25" s="27"/>
      <c r="AC25" s="27"/>
      <c r="AD25" s="27"/>
      <c r="AE25" s="27"/>
      <c r="AF25" s="138" t="s">
        <v>52</v>
      </c>
      <c r="AG25" s="139"/>
    </row>
    <row r="26" spans="1:33" s="78" customFormat="1" ht="51" customHeight="1">
      <c r="A26" s="62"/>
      <c r="B26" s="66">
        <v>43579</v>
      </c>
      <c r="C26" s="134" t="s">
        <v>85</v>
      </c>
      <c r="D26" s="68">
        <v>106398</v>
      </c>
      <c r="E26" s="69" t="s">
        <v>43</v>
      </c>
      <c r="F26" s="68" t="s">
        <v>28</v>
      </c>
      <c r="G26" s="81">
        <v>30000</v>
      </c>
      <c r="H26" s="23"/>
      <c r="I26" s="23"/>
      <c r="J26" s="23"/>
      <c r="K26" s="23"/>
      <c r="L26" s="23"/>
      <c r="M26" s="23"/>
      <c r="N26" s="135"/>
      <c r="O26" s="135"/>
      <c r="P26" s="136">
        <v>14</v>
      </c>
      <c r="Q26" s="24"/>
      <c r="R26" s="24"/>
      <c r="S26" s="24"/>
      <c r="T26" s="25"/>
      <c r="U26" s="25" t="s">
        <v>88</v>
      </c>
      <c r="V26" s="26"/>
      <c r="W26" s="26"/>
      <c r="X26" s="26"/>
      <c r="Y26" s="137"/>
      <c r="Z26" s="27"/>
      <c r="AA26" s="27"/>
      <c r="AB26" s="27"/>
      <c r="AC26" s="27"/>
      <c r="AD26" s="27"/>
      <c r="AE26" s="27"/>
      <c r="AF26" s="138" t="s">
        <v>52</v>
      </c>
      <c r="AG26" s="139"/>
    </row>
    <row r="27" spans="1:33" s="78" customFormat="1" ht="51" customHeight="1">
      <c r="A27" s="62"/>
      <c r="B27" s="66">
        <v>43579</v>
      </c>
      <c r="C27" s="134" t="s">
        <v>86</v>
      </c>
      <c r="D27" s="132">
        <v>106398</v>
      </c>
      <c r="E27" s="133" t="s">
        <v>43</v>
      </c>
      <c r="F27" s="132" t="s">
        <v>28</v>
      </c>
      <c r="G27" s="81">
        <v>30000</v>
      </c>
      <c r="H27" s="23"/>
      <c r="I27" s="23"/>
      <c r="J27" s="23"/>
      <c r="K27" s="23"/>
      <c r="L27" s="23"/>
      <c r="M27" s="23"/>
      <c r="N27" s="135"/>
      <c r="O27" s="135"/>
      <c r="P27" s="136">
        <v>14</v>
      </c>
      <c r="Q27" s="24"/>
      <c r="R27" s="24"/>
      <c r="S27" s="24"/>
      <c r="T27" s="25"/>
      <c r="U27" s="25" t="s">
        <v>88</v>
      </c>
      <c r="V27" s="26"/>
      <c r="W27" s="26"/>
      <c r="X27" s="26"/>
      <c r="Y27" s="137"/>
      <c r="Z27" s="27"/>
      <c r="AA27" s="27"/>
      <c r="AB27" s="27"/>
      <c r="AC27" s="27"/>
      <c r="AD27" s="27"/>
      <c r="AE27" s="27"/>
      <c r="AF27" s="138" t="s">
        <v>52</v>
      </c>
      <c r="AG27" s="139"/>
    </row>
    <row r="28" spans="1:33" s="74" customFormat="1" ht="51" customHeight="1">
      <c r="A28" s="62"/>
      <c r="B28" s="66">
        <v>43579</v>
      </c>
      <c r="C28" s="134" t="s">
        <v>87</v>
      </c>
      <c r="D28" s="68">
        <v>106398</v>
      </c>
      <c r="E28" s="69" t="s">
        <v>43</v>
      </c>
      <c r="F28" s="68" t="s">
        <v>28</v>
      </c>
      <c r="G28" s="81">
        <v>12000</v>
      </c>
      <c r="H28" s="23"/>
      <c r="I28" s="23"/>
      <c r="J28" s="23"/>
      <c r="K28" s="23"/>
      <c r="L28" s="23"/>
      <c r="M28" s="23"/>
      <c r="N28" s="135"/>
      <c r="O28" s="135"/>
      <c r="P28" s="136">
        <v>14</v>
      </c>
      <c r="Q28" s="24"/>
      <c r="R28" s="24"/>
      <c r="S28" s="24"/>
      <c r="T28" s="25"/>
      <c r="U28" s="25" t="s">
        <v>88</v>
      </c>
      <c r="V28" s="26"/>
      <c r="W28" s="26"/>
      <c r="X28" s="26"/>
      <c r="Y28" s="137"/>
      <c r="Z28" s="27"/>
      <c r="AA28" s="27"/>
      <c r="AB28" s="27"/>
      <c r="AC28" s="27"/>
      <c r="AD28" s="27"/>
      <c r="AE28" s="27"/>
      <c r="AF28" s="138" t="s">
        <v>52</v>
      </c>
      <c r="AG28" s="139"/>
    </row>
    <row r="29" spans="1:33" s="9" customFormat="1" ht="15">
      <c r="A29" s="10"/>
      <c r="B29" s="57"/>
      <c r="C29" s="35"/>
      <c r="D29" s="39"/>
      <c r="E29" s="110" t="s">
        <v>29</v>
      </c>
      <c r="F29" s="111"/>
      <c r="G29" s="47">
        <f>SUM(G6:G28)</f>
        <v>670400</v>
      </c>
      <c r="H29" s="15"/>
      <c r="I29" s="15"/>
      <c r="J29" s="15"/>
      <c r="K29" s="15"/>
      <c r="L29" s="15"/>
      <c r="M29" s="54"/>
      <c r="N29" s="45"/>
      <c r="O29" s="45"/>
      <c r="P29" s="46"/>
      <c r="Q29" s="15"/>
      <c r="R29" s="15"/>
      <c r="S29" s="15"/>
      <c r="T29" s="15"/>
      <c r="U29" s="15"/>
      <c r="V29" s="15"/>
      <c r="W29" s="15"/>
      <c r="X29" s="15"/>
      <c r="Y29" s="10"/>
      <c r="Z29" s="15"/>
      <c r="AA29" s="15"/>
      <c r="AB29" s="15"/>
      <c r="AC29" s="15"/>
      <c r="AD29" s="15"/>
      <c r="AE29" s="15"/>
      <c r="AF29" s="33"/>
      <c r="AG29" s="34"/>
    </row>
    <row r="30" spans="1:33" s="16" customFormat="1" ht="24.7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55"/>
      <c r="M30" s="54"/>
      <c r="N30" s="49"/>
      <c r="O30" s="49"/>
      <c r="P30" s="50"/>
      <c r="Q30" s="48"/>
      <c r="R30" s="48"/>
      <c r="S30" s="48"/>
      <c r="T30" s="48"/>
      <c r="U30" s="48"/>
      <c r="V30" s="48"/>
      <c r="W30" s="48"/>
      <c r="X30" s="48"/>
      <c r="Y30" s="51"/>
      <c r="Z30" s="48"/>
      <c r="AA30" s="48"/>
      <c r="AB30" s="48"/>
      <c r="AC30" s="48"/>
      <c r="AD30" s="48"/>
      <c r="AE30" s="48"/>
      <c r="AF30" s="52"/>
      <c r="AG30" s="53"/>
    </row>
    <row r="31" spans="1:33" s="9" customFormat="1" ht="12.75">
      <c r="A31" s="10"/>
      <c r="B31" s="38"/>
      <c r="C31" s="35"/>
      <c r="D31" s="36"/>
      <c r="E31" s="42"/>
      <c r="F31" s="35"/>
      <c r="G31" s="11"/>
      <c r="H31" s="23"/>
      <c r="I31" s="23"/>
      <c r="J31" s="23"/>
      <c r="K31" s="23"/>
      <c r="L31" s="23"/>
      <c r="M31" s="23"/>
      <c r="N31" s="12"/>
      <c r="O31" s="12"/>
      <c r="P31" s="13"/>
      <c r="Q31" s="24"/>
      <c r="R31" s="24"/>
      <c r="S31" s="24"/>
      <c r="T31" s="25"/>
      <c r="U31" s="25"/>
      <c r="V31" s="26"/>
      <c r="W31" s="26"/>
      <c r="X31" s="26"/>
      <c r="Y31" s="41"/>
      <c r="Z31" s="27"/>
      <c r="AA31" s="27"/>
      <c r="AB31" s="27"/>
      <c r="AC31" s="27"/>
      <c r="AD31" s="27"/>
      <c r="AE31" s="27"/>
      <c r="AF31" s="33"/>
      <c r="AG31" s="34"/>
    </row>
    <row r="32" spans="1:33" s="9" customFormat="1" ht="27" customHeight="1">
      <c r="A32" s="10"/>
      <c r="B32" s="56"/>
      <c r="C32" s="35"/>
      <c r="D32" s="39"/>
      <c r="E32" s="40"/>
      <c r="F32" s="39"/>
      <c r="G32" s="14"/>
      <c r="H32" s="23"/>
      <c r="I32" s="23"/>
      <c r="J32" s="23"/>
      <c r="K32" s="23"/>
      <c r="L32" s="23"/>
      <c r="M32" s="23"/>
      <c r="N32" s="12"/>
      <c r="O32" s="12"/>
      <c r="P32" s="13"/>
      <c r="Q32" s="24"/>
      <c r="R32" s="24"/>
      <c r="S32" s="24"/>
      <c r="T32" s="25"/>
      <c r="U32" s="25"/>
      <c r="V32" s="26"/>
      <c r="W32" s="26"/>
      <c r="X32" s="26"/>
      <c r="Y32" s="41"/>
      <c r="Z32" s="27"/>
      <c r="AA32" s="27"/>
      <c r="AB32" s="27"/>
      <c r="AC32" s="27"/>
      <c r="AD32" s="27"/>
      <c r="AE32" s="27"/>
      <c r="AF32" s="33"/>
      <c r="AG32" s="37"/>
    </row>
  </sheetData>
  <sheetProtection/>
  <mergeCells count="16">
    <mergeCell ref="AG2:AG3"/>
    <mergeCell ref="V2:X2"/>
    <mergeCell ref="H2:M2"/>
    <mergeCell ref="G2:G3"/>
    <mergeCell ref="D2:D3"/>
    <mergeCell ref="A1:AF1"/>
    <mergeCell ref="A2:A3"/>
    <mergeCell ref="C2:C3"/>
    <mergeCell ref="Y2:AE2"/>
    <mergeCell ref="T2:U2"/>
    <mergeCell ref="A30:K30"/>
    <mergeCell ref="N2:S2"/>
    <mergeCell ref="F2:F3"/>
    <mergeCell ref="E29:F29"/>
    <mergeCell ref="A4:K4"/>
    <mergeCell ref="E2:E3"/>
  </mergeCells>
  <printOptions/>
  <pageMargins left="0.5" right="0.5" top="1" bottom="1" header="0.3" footer="0.3"/>
  <pageSetup fitToWidth="0" fitToHeight="1" horizontalDpi="600" verticalDpi="600" orientation="landscape" paperSize="8" scale="47" r:id="rId1"/>
  <rowBreaks count="1" manualBreakCount="1">
    <brk id="29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69" zoomScaleNormal="69" zoomScalePageLayoutView="0" workbookViewId="0" topLeftCell="A1">
      <pane ySplit="1" topLeftCell="A13" activePane="bottomLeft" state="frozen"/>
      <selection pane="topLeft" activeCell="A1" sqref="A1"/>
      <selection pane="bottomLeft" activeCell="I29" sqref="I28:I29"/>
    </sheetView>
  </sheetViews>
  <sheetFormatPr defaultColWidth="9.140625" defaultRowHeight="15"/>
  <cols>
    <col min="1" max="1" width="44.8515625" style="0" customWidth="1"/>
    <col min="2" max="3" width="15.421875" style="0" bestFit="1" customWidth="1"/>
    <col min="4" max="4" width="15.421875" style="0" customWidth="1"/>
    <col min="5" max="6" width="15.00390625" style="0" bestFit="1" customWidth="1"/>
    <col min="7" max="7" width="19.140625" style="0" customWidth="1"/>
    <col min="8" max="8" width="16.8515625" style="88" bestFit="1" customWidth="1"/>
    <col min="9" max="9" width="14.421875" style="0" customWidth="1"/>
  </cols>
  <sheetData>
    <row r="1" spans="1:9" ht="28.5">
      <c r="A1" s="82" t="s">
        <v>72</v>
      </c>
      <c r="B1" s="82" t="s">
        <v>68</v>
      </c>
      <c r="C1" s="83" t="s">
        <v>69</v>
      </c>
      <c r="D1" s="82" t="s">
        <v>73</v>
      </c>
      <c r="E1" s="83" t="s">
        <v>70</v>
      </c>
      <c r="F1" s="82" t="s">
        <v>71</v>
      </c>
      <c r="G1" s="83" t="s">
        <v>5</v>
      </c>
      <c r="H1" s="89" t="s">
        <v>74</v>
      </c>
      <c r="I1" s="90" t="s">
        <v>75</v>
      </c>
    </row>
    <row r="2" spans="1:9" ht="31.5" customHeight="1">
      <c r="A2" s="84" t="s">
        <v>54</v>
      </c>
      <c r="B2" s="85"/>
      <c r="C2" s="85">
        <v>1000</v>
      </c>
      <c r="D2" s="85">
        <v>10000</v>
      </c>
      <c r="E2" s="85">
        <v>1000</v>
      </c>
      <c r="F2" s="85">
        <v>3000</v>
      </c>
      <c r="G2" s="85">
        <f>SUM(B2:F2)</f>
        <v>15000</v>
      </c>
      <c r="H2" s="93"/>
      <c r="I2" s="94"/>
    </row>
    <row r="3" spans="1:9" ht="34.5" customHeight="1">
      <c r="A3" s="96" t="s">
        <v>44</v>
      </c>
      <c r="B3" s="97"/>
      <c r="C3" s="97"/>
      <c r="D3" s="97"/>
      <c r="E3" s="97"/>
      <c r="F3" s="97"/>
      <c r="G3" s="97">
        <v>75000</v>
      </c>
      <c r="H3" s="98">
        <f>G3</f>
        <v>75000</v>
      </c>
      <c r="I3" s="99"/>
    </row>
    <row r="4" spans="1:9" ht="50.25" customHeight="1">
      <c r="A4" s="96" t="s">
        <v>47</v>
      </c>
      <c r="B4" s="97"/>
      <c r="C4" s="97"/>
      <c r="D4" s="97"/>
      <c r="E4" s="97"/>
      <c r="F4" s="97"/>
      <c r="G4" s="97">
        <v>68400</v>
      </c>
      <c r="H4" s="98">
        <f>G4</f>
        <v>68400</v>
      </c>
      <c r="I4" s="99"/>
    </row>
    <row r="5" spans="1:9" ht="48" customHeight="1">
      <c r="A5" s="100" t="s">
        <v>50</v>
      </c>
      <c r="B5" s="101"/>
      <c r="C5" s="101"/>
      <c r="D5" s="101"/>
      <c r="E5" s="101"/>
      <c r="F5" s="101"/>
      <c r="G5" s="101">
        <v>25000</v>
      </c>
      <c r="H5" s="102"/>
      <c r="I5" s="103">
        <f>G5</f>
        <v>25000</v>
      </c>
    </row>
    <row r="6" spans="1:9" ht="35.25" customHeight="1">
      <c r="A6" s="96" t="s">
        <v>45</v>
      </c>
      <c r="B6" s="97"/>
      <c r="C6" s="97"/>
      <c r="D6" s="97"/>
      <c r="E6" s="97"/>
      <c r="F6" s="97"/>
      <c r="G6" s="97">
        <v>55000</v>
      </c>
      <c r="H6" s="98">
        <v>55000</v>
      </c>
      <c r="I6" s="99"/>
    </row>
    <row r="7" spans="1:9" ht="24.75">
      <c r="A7" s="96" t="s">
        <v>67</v>
      </c>
      <c r="B7" s="97"/>
      <c r="C7" s="97"/>
      <c r="D7" s="97"/>
      <c r="E7" s="97"/>
      <c r="F7" s="97"/>
      <c r="G7" s="97">
        <v>40000</v>
      </c>
      <c r="H7" s="98">
        <f>G7</f>
        <v>40000</v>
      </c>
      <c r="I7" s="99"/>
    </row>
    <row r="8" spans="1:9" ht="34.5" customHeight="1">
      <c r="A8" s="84" t="s">
        <v>56</v>
      </c>
      <c r="B8" s="91">
        <v>1000</v>
      </c>
      <c r="C8" s="85">
        <v>2000</v>
      </c>
      <c r="D8" s="85">
        <v>1000</v>
      </c>
      <c r="E8" s="85"/>
      <c r="F8" s="85">
        <v>1000</v>
      </c>
      <c r="G8" s="85">
        <f aca="true" t="shared" si="0" ref="G8:G20">SUM(B8:F8)</f>
        <v>5000</v>
      </c>
      <c r="H8" s="93"/>
      <c r="I8" s="94"/>
    </row>
    <row r="9" spans="1:9" ht="23.25" customHeight="1">
      <c r="A9" s="84" t="s">
        <v>53</v>
      </c>
      <c r="B9" s="91">
        <v>13000</v>
      </c>
      <c r="C9" s="85">
        <v>20000</v>
      </c>
      <c r="D9" s="85">
        <v>10000</v>
      </c>
      <c r="E9" s="85">
        <v>2000</v>
      </c>
      <c r="F9" s="85">
        <v>15000</v>
      </c>
      <c r="G9" s="85">
        <f t="shared" si="0"/>
        <v>60000</v>
      </c>
      <c r="H9" s="95"/>
      <c r="I9" s="94"/>
    </row>
    <row r="10" spans="1:9" ht="34.5" customHeight="1">
      <c r="A10" s="96" t="s">
        <v>51</v>
      </c>
      <c r="B10" s="97"/>
      <c r="C10" s="97"/>
      <c r="D10" s="97"/>
      <c r="E10" s="97"/>
      <c r="F10" s="97"/>
      <c r="G10" s="97">
        <v>70000</v>
      </c>
      <c r="H10" s="98">
        <f>G10</f>
        <v>70000</v>
      </c>
      <c r="I10" s="99"/>
    </row>
    <row r="11" spans="1:9" ht="35.25" customHeight="1">
      <c r="A11" s="84" t="s">
        <v>55</v>
      </c>
      <c r="B11" s="91">
        <v>1000</v>
      </c>
      <c r="C11" s="85">
        <v>2000</v>
      </c>
      <c r="D11" s="85">
        <v>1000</v>
      </c>
      <c r="E11" s="85"/>
      <c r="F11" s="85">
        <v>1000</v>
      </c>
      <c r="G11" s="85">
        <f t="shared" si="0"/>
        <v>5000</v>
      </c>
      <c r="H11" s="93"/>
      <c r="I11" s="94"/>
    </row>
    <row r="12" spans="1:9" ht="34.5" customHeight="1">
      <c r="A12" s="84" t="s">
        <v>58</v>
      </c>
      <c r="B12" s="91">
        <v>5000</v>
      </c>
      <c r="C12" s="85">
        <v>3000</v>
      </c>
      <c r="D12" s="85">
        <v>4000</v>
      </c>
      <c r="E12" s="85"/>
      <c r="F12" s="85">
        <v>3000</v>
      </c>
      <c r="G12" s="85">
        <f t="shared" si="0"/>
        <v>15000</v>
      </c>
      <c r="H12" s="93"/>
      <c r="I12" s="94"/>
    </row>
    <row r="13" spans="1:9" ht="39" customHeight="1">
      <c r="A13" s="84" t="s">
        <v>64</v>
      </c>
      <c r="B13" s="91">
        <v>5000</v>
      </c>
      <c r="C13" s="85">
        <v>3000</v>
      </c>
      <c r="D13" s="85">
        <v>4000</v>
      </c>
      <c r="E13" s="85"/>
      <c r="F13" s="85">
        <v>3000</v>
      </c>
      <c r="G13" s="85">
        <f t="shared" si="0"/>
        <v>15000</v>
      </c>
      <c r="H13" s="93"/>
      <c r="I13" s="94"/>
    </row>
    <row r="14" spans="1:9" ht="36.75" customHeight="1">
      <c r="A14" s="84" t="s">
        <v>60</v>
      </c>
      <c r="B14" s="91">
        <v>5000</v>
      </c>
      <c r="C14" s="85">
        <v>3000</v>
      </c>
      <c r="D14" s="85">
        <v>4000</v>
      </c>
      <c r="E14" s="85"/>
      <c r="F14" s="85">
        <v>3000</v>
      </c>
      <c r="G14" s="85">
        <f t="shared" si="0"/>
        <v>15000</v>
      </c>
      <c r="H14" s="93"/>
      <c r="I14" s="94"/>
    </row>
    <row r="15" spans="1:9" ht="32.25" customHeight="1">
      <c r="A15" s="84" t="s">
        <v>57</v>
      </c>
      <c r="B15" s="91">
        <v>1000</v>
      </c>
      <c r="C15" s="85">
        <v>2000</v>
      </c>
      <c r="D15" s="85">
        <v>1000</v>
      </c>
      <c r="E15" s="85"/>
      <c r="F15" s="85">
        <v>1000</v>
      </c>
      <c r="G15" s="85">
        <f t="shared" si="0"/>
        <v>5000</v>
      </c>
      <c r="H15" s="93"/>
      <c r="I15" s="94"/>
    </row>
    <row r="16" spans="1:9" ht="32.25" customHeight="1">
      <c r="A16" s="84" t="s">
        <v>65</v>
      </c>
      <c r="B16" s="91">
        <v>1000</v>
      </c>
      <c r="C16" s="85">
        <v>2000</v>
      </c>
      <c r="D16" s="85">
        <v>1000</v>
      </c>
      <c r="E16" s="85"/>
      <c r="F16" s="85">
        <v>1000</v>
      </c>
      <c r="G16" s="85">
        <f t="shared" si="0"/>
        <v>5000</v>
      </c>
      <c r="H16" s="93"/>
      <c r="I16" s="94"/>
    </row>
    <row r="17" spans="1:9" ht="21.75" customHeight="1">
      <c r="A17" s="84" t="s">
        <v>61</v>
      </c>
      <c r="B17" s="85">
        <v>3000</v>
      </c>
      <c r="C17" s="85">
        <v>3000</v>
      </c>
      <c r="D17" s="85">
        <v>4000</v>
      </c>
      <c r="E17" s="85">
        <v>2000</v>
      </c>
      <c r="F17" s="85">
        <v>3000</v>
      </c>
      <c r="G17" s="85">
        <f t="shared" si="0"/>
        <v>15000</v>
      </c>
      <c r="H17" s="93"/>
      <c r="I17" s="94"/>
    </row>
    <row r="18" spans="1:9" ht="31.5" customHeight="1">
      <c r="A18" s="84" t="s">
        <v>59</v>
      </c>
      <c r="B18" s="91">
        <v>10000</v>
      </c>
      <c r="C18" s="85">
        <v>10000</v>
      </c>
      <c r="D18" s="85">
        <v>10000</v>
      </c>
      <c r="E18" s="85"/>
      <c r="F18" s="85">
        <v>10000</v>
      </c>
      <c r="G18" s="85">
        <f t="shared" si="0"/>
        <v>40000</v>
      </c>
      <c r="H18" s="93"/>
      <c r="I18" s="94"/>
    </row>
    <row r="19" spans="1:9" ht="19.5" customHeight="1">
      <c r="A19" s="84" t="s">
        <v>62</v>
      </c>
      <c r="B19" s="91">
        <v>1000</v>
      </c>
      <c r="C19" s="85">
        <v>2000</v>
      </c>
      <c r="D19" s="85">
        <v>1000</v>
      </c>
      <c r="E19" s="85"/>
      <c r="F19" s="85">
        <v>1000</v>
      </c>
      <c r="G19" s="85">
        <f t="shared" si="0"/>
        <v>5000</v>
      </c>
      <c r="H19" s="93"/>
      <c r="I19" s="94"/>
    </row>
    <row r="20" spans="1:9" ht="36.75" customHeight="1">
      <c r="A20" s="84" t="s">
        <v>63</v>
      </c>
      <c r="B20" s="91">
        <v>1000</v>
      </c>
      <c r="C20" s="85">
        <v>2000</v>
      </c>
      <c r="D20" s="85">
        <v>1000</v>
      </c>
      <c r="E20" s="85"/>
      <c r="F20" s="85">
        <v>1000</v>
      </c>
      <c r="G20" s="85">
        <f t="shared" si="0"/>
        <v>5000</v>
      </c>
      <c r="H20" s="93"/>
      <c r="I20" s="94"/>
    </row>
    <row r="21" spans="1:9" s="92" customFormat="1" ht="24" customHeight="1">
      <c r="A21" s="86"/>
      <c r="B21" s="87">
        <f aca="true" t="shared" si="1" ref="B21:G21">SUM(B2:B20)</f>
        <v>47000</v>
      </c>
      <c r="C21" s="87">
        <f t="shared" si="1"/>
        <v>55000</v>
      </c>
      <c r="D21" s="87">
        <f t="shared" si="1"/>
        <v>52000</v>
      </c>
      <c r="E21" s="87">
        <f t="shared" si="1"/>
        <v>5000</v>
      </c>
      <c r="F21" s="87">
        <f t="shared" si="1"/>
        <v>46000</v>
      </c>
      <c r="G21" s="87">
        <f t="shared" si="1"/>
        <v>538400</v>
      </c>
      <c r="H21" s="87">
        <f>SUM(H2:H20)</f>
        <v>308400</v>
      </c>
      <c r="I21" s="87">
        <f>SUM(I2:I20)</f>
        <v>25000</v>
      </c>
    </row>
    <row r="25" spans="1:3" ht="14.25">
      <c r="A25" s="92" t="s">
        <v>76</v>
      </c>
      <c r="B25" s="82" t="s">
        <v>77</v>
      </c>
      <c r="C25" s="82" t="s">
        <v>78</v>
      </c>
    </row>
    <row r="26" spans="1:3" ht="14.25">
      <c r="A26" t="s">
        <v>79</v>
      </c>
      <c r="B26" s="7">
        <v>44000</v>
      </c>
      <c r="C26" s="7">
        <v>3000</v>
      </c>
    </row>
    <row r="27" spans="1:3" ht="14.25">
      <c r="A27" t="s">
        <v>80</v>
      </c>
      <c r="B27" s="7">
        <v>129000</v>
      </c>
      <c r="C27" s="7">
        <v>24000</v>
      </c>
    </row>
    <row r="28" spans="1:3" ht="14.25">
      <c r="A28" t="s">
        <v>70</v>
      </c>
      <c r="B28" s="7">
        <v>2000</v>
      </c>
      <c r="C28" s="7">
        <v>3000</v>
      </c>
    </row>
    <row r="29" spans="1:3" ht="14.25">
      <c r="A29" t="s">
        <v>81</v>
      </c>
      <c r="B29" s="7">
        <v>55000</v>
      </c>
      <c r="C29" s="7">
        <v>253400</v>
      </c>
    </row>
    <row r="30" spans="1:2" ht="14.25">
      <c r="A30" t="s">
        <v>82</v>
      </c>
      <c r="B30" s="7">
        <v>25000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Ronil Prasad</dc:creator>
  <cp:keywords/>
  <dc:description/>
  <cp:lastModifiedBy>Doe Kwarara</cp:lastModifiedBy>
  <cp:lastPrinted>2019-03-07T00:32:32Z</cp:lastPrinted>
  <dcterms:created xsi:type="dcterms:W3CDTF">2010-11-17T19:47:59Z</dcterms:created>
  <dcterms:modified xsi:type="dcterms:W3CDTF">2019-05-10T05:20:37Z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763;#Draft|121d40a5-e62e-4d42-82e4-d6d12003de0a;#1599;#PNG|e0ee7c99-83b6-45c8-8d0f-c4d50ce43643;#1107;#Other|10be685e-4bef-4aec-b905-4df3748c0781;#1;#English|7f98b732-4b5b-4b70-ba90-a0eff09b5d2d</vt:lpwstr>
  </property>
  <property fmtid="{D5CDD505-2E9C-101B-9397-08002B2CF9AE}" pid="6" name="UNDPPublishedDa">
    <vt:lpwstr>2019-06-13T20:00:00Z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PNG|e0ee7c99-83b6-45c8-8d0f-c4d50ce43643</vt:lpwstr>
  </property>
  <property fmtid="{D5CDD505-2E9C-101B-9397-08002B2CF9AE}" pid="10" name="Operating Uni">
    <vt:lpwstr>1599;#PNG|e0ee7c99-83b6-45c8-8d0f-c4d50ce43643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ATLASPDC-4-100547</vt:lpwstr>
  </property>
  <property fmtid="{D5CDD505-2E9C-101B-9397-08002B2CF9AE}" pid="15" name="_dlc_DocIdItemGu">
    <vt:lpwstr>a72ace33-1871-4b24-ab83-06bd2a1c22d9</vt:lpwstr>
  </property>
  <property fmtid="{D5CDD505-2E9C-101B-9397-08002B2CF9AE}" pid="16" name="_dlc_DocIdU">
    <vt:lpwstr>https://info.undp.org/docs/pdc/_layouts/DocIdRedir.aspx?ID=ATLASPDC-4-100547, ATLASPDC-4-100547</vt:lpwstr>
  </property>
  <property fmtid="{D5CDD505-2E9C-101B-9397-08002B2CF9AE}" pid="17" name="UNDPCount">
    <vt:lpwstr/>
  </property>
  <property fmtid="{D5CDD505-2E9C-101B-9397-08002B2CF9AE}" pid="18" name="UndpDocStat">
    <vt:lpwstr>Final</vt:lpwstr>
  </property>
  <property fmtid="{D5CDD505-2E9C-101B-9397-08002B2CF9AE}" pid="19" name="Atlas Document Ty">
    <vt:lpwstr>1107;#Other|10be685e-4bef-4aec-b905-4df3748c0781</vt:lpwstr>
  </property>
  <property fmtid="{D5CDD505-2E9C-101B-9397-08002B2CF9AE}" pid="20" name="UNDPCountryTaxHTFiel">
    <vt:lpwstr/>
  </property>
  <property fmtid="{D5CDD505-2E9C-101B-9397-08002B2CF9AE}" pid="21" name="UNDPFocusAreasTaxHTFiel">
    <vt:lpwstr/>
  </property>
  <property fmtid="{D5CDD505-2E9C-101B-9397-08002B2CF9AE}" pid="22" name="UndpOUCo">
    <vt:lpwstr/>
  </property>
  <property fmtid="{D5CDD505-2E9C-101B-9397-08002B2CF9AE}" pid="23" name="idff2b682fce4d0680503cd9036a32">
    <vt:lpwstr>Other|10be685e-4bef-4aec-b905-4df3748c0781</vt:lpwstr>
  </property>
  <property fmtid="{D5CDD505-2E9C-101B-9397-08002B2CF9AE}" pid="24" name="UNDPFocusAre">
    <vt:lpwstr/>
  </property>
  <property fmtid="{D5CDD505-2E9C-101B-9397-08002B2CF9AE}" pid="25" name="Outcom">
    <vt:lpwstr/>
  </property>
  <property fmtid="{D5CDD505-2E9C-101B-9397-08002B2CF9AE}" pid="26" name="UndpProject">
    <vt:lpwstr>00105180</vt:lpwstr>
  </property>
  <property fmtid="{D5CDD505-2E9C-101B-9397-08002B2CF9AE}" pid="27" name="_Publish">
    <vt:lpwstr/>
  </property>
  <property fmtid="{D5CDD505-2E9C-101B-9397-08002B2CF9AE}" pid="28" name="Project Numb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DocumentSetDescripti">
    <vt:lpwstr/>
  </property>
  <property fmtid="{D5CDD505-2E9C-101B-9397-08002B2CF9AE}" pid="43" name="UndpUnit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Doe Kwarara</vt:lpwstr>
  </property>
  <property fmtid="{D5CDD505-2E9C-101B-9397-08002B2CF9AE}" pid="47" name="display_urn:schemas-microsoft-com:office:office#Auth">
    <vt:lpwstr>Doe Kwarara</vt:lpwstr>
  </property>
</Properties>
</file>